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17" activeTab="5"/>
  </bookViews>
  <sheets>
    <sheet name="Slalom ženy" sheetId="1" r:id="rId1"/>
    <sheet name="Slalom mlaďošky" sheetId="2" r:id="rId2"/>
    <sheet name="Slalom muži" sheetId="3" r:id="rId3"/>
    <sheet name="Slalom mlaďoši" sheetId="4" r:id="rId4"/>
    <sheet name="Slalom děti" sheetId="5" r:id="rId5"/>
    <sheet name="Slalom celkově" sheetId="6" r:id="rId6"/>
    <sheet name="Štafety" sheetId="7" r:id="rId7"/>
  </sheets>
  <definedNames>
    <definedName name="_xlnm.Print_Area" localSheetId="5">'Slalom celkově'!$A$1:$J$38</definedName>
    <definedName name="_xlnm.Print_Area" localSheetId="4">'Slalom děti'!$A$1:$J$10</definedName>
    <definedName name="_xlnm.Print_Area" localSheetId="3">'Slalom mlaďoši'!$A$3:$J$12</definedName>
    <definedName name="_xlnm.Print_Area" localSheetId="1">'Slalom mlaďošky'!$A$1:$J$8</definedName>
    <definedName name="_xlnm.Print_Area" localSheetId="2">'Slalom muži'!$A$1:$J$16</definedName>
    <definedName name="_xlnm.Print_Area" localSheetId="0">'Slalom ženy'!$A$1:$J$8</definedName>
    <definedName name="_xlnm.Print_Area" localSheetId="6">'Štafety'!$A$1:$J$37</definedName>
  </definedNames>
  <calcPr fullCalcOnLoad="1"/>
</workbook>
</file>

<file path=xl/sharedStrings.xml><?xml version="1.0" encoding="utf-8"?>
<sst xmlns="http://schemas.openxmlformats.org/spreadsheetml/2006/main" count="220" uniqueCount="68">
  <si>
    <t>Číslo</t>
  </si>
  <si>
    <t>Jméno</t>
  </si>
  <si>
    <t>Čas</t>
  </si>
  <si>
    <t>Pořadí</t>
  </si>
  <si>
    <t>Spilka František</t>
  </si>
  <si>
    <t>Spilková Marta</t>
  </si>
  <si>
    <t xml:space="preserve">Spilková Eva </t>
  </si>
  <si>
    <t>Spilková Vladěna</t>
  </si>
  <si>
    <t>Müller Petr</t>
  </si>
  <si>
    <t>Müller Pavel</t>
  </si>
  <si>
    <t>Müller Martin</t>
  </si>
  <si>
    <t xml:space="preserve">Sluka Milan </t>
  </si>
  <si>
    <t>Sluka David</t>
  </si>
  <si>
    <t>Sluková Michaela</t>
  </si>
  <si>
    <t>Karhánek Zdeněk</t>
  </si>
  <si>
    <t>Karhánek Jakub</t>
  </si>
  <si>
    <t>Brajková Helena</t>
  </si>
  <si>
    <t>Brajková Romana</t>
  </si>
  <si>
    <t>Laš Tomáš</t>
  </si>
  <si>
    <t>Liška Dalibor</t>
  </si>
  <si>
    <t>Jirsa Jan</t>
  </si>
  <si>
    <t>Čouďák Tůma</t>
  </si>
  <si>
    <t>Kalkus Ivan</t>
  </si>
  <si>
    <t>Matějec Viktor</t>
  </si>
  <si>
    <t>Matějec Jan</t>
  </si>
  <si>
    <t>Matějec Hynek</t>
  </si>
  <si>
    <t>Bitman Petr</t>
  </si>
  <si>
    <t xml:space="preserve"> číslo</t>
  </si>
  <si>
    <t>Start.</t>
  </si>
  <si>
    <t>1. Kolo</t>
  </si>
  <si>
    <t>2 . Kolo</t>
  </si>
  <si>
    <t>cílový čas</t>
  </si>
  <si>
    <t>start. čas</t>
  </si>
  <si>
    <t>čistý čas</t>
  </si>
  <si>
    <t xml:space="preserve">Bitman Martin  </t>
  </si>
  <si>
    <t>Celkem</t>
  </si>
  <si>
    <t>Jirsa Tomáš</t>
  </si>
  <si>
    <t>1.kolo</t>
  </si>
  <si>
    <t>2.kolo</t>
  </si>
  <si>
    <t>D</t>
  </si>
  <si>
    <t>Golombiovský Jar.</t>
  </si>
  <si>
    <t>Průběžný</t>
  </si>
  <si>
    <t>Konečný</t>
  </si>
  <si>
    <t>Čas Jednotlivci</t>
  </si>
  <si>
    <t>3.kolo</t>
  </si>
  <si>
    <t>Úsek</t>
  </si>
  <si>
    <t>Sluka Martin</t>
  </si>
  <si>
    <t xml:space="preserve"> </t>
  </si>
  <si>
    <t>Jirsová Farina</t>
  </si>
  <si>
    <t>Velebný Donát</t>
  </si>
  <si>
    <t>Jirsová Míša</t>
  </si>
  <si>
    <t>Sluková Míša</t>
  </si>
  <si>
    <t>Matějcová Eliška</t>
  </si>
  <si>
    <t>Kajfosz Michal</t>
  </si>
  <si>
    <t>Šindelář Michal</t>
  </si>
  <si>
    <t>Feglar Tomáš</t>
  </si>
  <si>
    <t>Sluka Milan</t>
  </si>
  <si>
    <t xml:space="preserve">Bitman Petr  </t>
  </si>
  <si>
    <t>Spilka Franta</t>
  </si>
  <si>
    <t>Spilková Eva</t>
  </si>
  <si>
    <t>Golombiovský Jarda</t>
  </si>
  <si>
    <t>Slalom ženy</t>
  </si>
  <si>
    <t>Slalom mlaďošky</t>
  </si>
  <si>
    <t>Slalom muži</t>
  </si>
  <si>
    <t>Slalom mlaďoši</t>
  </si>
  <si>
    <t>Slalom děti</t>
  </si>
  <si>
    <t>Štafety</t>
  </si>
  <si>
    <t>Slalom celkově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</si>
</sst>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2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0" fillId="0" borderId="21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64" fontId="0" fillId="0" borderId="38" xfId="0" applyNumberForma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164" fontId="0" fillId="0" borderId="43" xfId="0" applyNumberFormat="1" applyBorder="1" applyAlignment="1">
      <alignment vertical="center"/>
    </xf>
    <xf numFmtId="0" fontId="1" fillId="0" borderId="44" xfId="0" applyFont="1" applyBorder="1" applyAlignment="1">
      <alignment horizontal="center"/>
    </xf>
    <xf numFmtId="164" fontId="0" fillId="0" borderId="45" xfId="0" applyNumberFormat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64" fontId="0" fillId="0" borderId="22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64" fontId="0" fillId="0" borderId="14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2" borderId="45" xfId="0" applyNumberFormat="1" applyFont="1" applyFill="1" applyBorder="1" applyAlignment="1">
      <alignment horizontal="center"/>
    </xf>
    <xf numFmtId="164" fontId="0" fillId="2" borderId="46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47" xfId="0" applyNumberForma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164" fontId="1" fillId="0" borderId="49" xfId="0" applyNumberFormat="1" applyFont="1" applyBorder="1" applyAlignment="1">
      <alignment vertical="center"/>
    </xf>
    <xf numFmtId="164" fontId="1" fillId="0" borderId="50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164" fontId="0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64" fontId="0" fillId="0" borderId="53" xfId="0" applyNumberFormat="1" applyBorder="1" applyAlignment="1">
      <alignment horizontal="center" vertical="center"/>
    </xf>
    <xf numFmtId="164" fontId="0" fillId="0" borderId="53" xfId="0" applyNumberFormat="1" applyBorder="1" applyAlignment="1">
      <alignment vertical="center"/>
    </xf>
    <xf numFmtId="164" fontId="1" fillId="0" borderId="54" xfId="0" applyNumberFormat="1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164" fontId="0" fillId="0" borderId="57" xfId="0" applyNumberFormat="1" applyBorder="1" applyAlignment="1">
      <alignment vertical="center"/>
    </xf>
    <xf numFmtId="164" fontId="0" fillId="0" borderId="58" xfId="0" applyNumberFormat="1" applyBorder="1" applyAlignment="1">
      <alignment vertical="center"/>
    </xf>
    <xf numFmtId="164" fontId="0" fillId="0" borderId="52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164" fontId="1" fillId="0" borderId="59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164" fontId="0" fillId="0" borderId="42" xfId="0" applyNumberForma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4" fontId="0" fillId="0" borderId="62" xfId="0" applyNumberForma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44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/>
    </xf>
    <xf numFmtId="164" fontId="1" fillId="0" borderId="6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6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1" fillId="0" borderId="6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J2"/>
    </sheetView>
  </sheetViews>
  <sheetFormatPr defaultColWidth="9.00390625" defaultRowHeight="30" customHeight="1"/>
  <cols>
    <col min="2" max="2" width="5.875" style="0" bestFit="1" customWidth="1"/>
    <col min="3" max="3" width="17.50390625" style="0" bestFit="1" customWidth="1"/>
    <col min="4" max="4" width="10.50390625" style="26" customWidth="1"/>
    <col min="5" max="5" width="9.50390625" style="26" customWidth="1"/>
    <col min="6" max="6" width="8.50390625" style="26" customWidth="1"/>
    <col min="7" max="7" width="10.00390625" style="26" customWidth="1"/>
    <col min="8" max="8" width="10.50390625" style="26" customWidth="1"/>
    <col min="9" max="9" width="8.00390625" style="26" customWidth="1"/>
    <col min="10" max="10" width="8.875" style="26" customWidth="1"/>
    <col min="13" max="13" width="18.00390625" style="8" customWidth="1"/>
  </cols>
  <sheetData>
    <row r="1" spans="1:10" ht="30" customHeight="1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30" customHeight="1">
      <c r="A3" s="184" t="s">
        <v>3</v>
      </c>
      <c r="B3" s="5" t="s">
        <v>28</v>
      </c>
      <c r="C3" s="179" t="s">
        <v>1</v>
      </c>
      <c r="D3" s="181" t="s">
        <v>29</v>
      </c>
      <c r="E3" s="182"/>
      <c r="F3" s="183"/>
      <c r="G3" s="181" t="s">
        <v>30</v>
      </c>
      <c r="H3" s="182"/>
      <c r="I3" s="183"/>
      <c r="J3" s="12" t="s">
        <v>2</v>
      </c>
    </row>
    <row r="4" spans="1:13" ht="30" customHeight="1" thickBot="1">
      <c r="A4" s="185"/>
      <c r="B4" s="75" t="s">
        <v>27</v>
      </c>
      <c r="C4" s="180"/>
      <c r="D4" s="13" t="s">
        <v>32</v>
      </c>
      <c r="E4" s="14" t="s">
        <v>31</v>
      </c>
      <c r="F4" s="15" t="s">
        <v>33</v>
      </c>
      <c r="G4" s="13" t="s">
        <v>32</v>
      </c>
      <c r="H4" s="14" t="s">
        <v>31</v>
      </c>
      <c r="I4" s="15" t="s">
        <v>33</v>
      </c>
      <c r="J4" s="16" t="s">
        <v>35</v>
      </c>
      <c r="M4" s="9"/>
    </row>
    <row r="5" spans="1:10" ht="30" customHeight="1">
      <c r="A5" s="56">
        <v>1</v>
      </c>
      <c r="B5" s="42">
        <v>9</v>
      </c>
      <c r="C5" s="45" t="s">
        <v>7</v>
      </c>
      <c r="D5" s="20">
        <v>0.009722222222222222</v>
      </c>
      <c r="E5" s="21">
        <v>0.010049652777777777</v>
      </c>
      <c r="F5" s="127">
        <f>E5-D5</f>
        <v>0.00032743055555555477</v>
      </c>
      <c r="G5" s="22">
        <v>0.009027777777777779</v>
      </c>
      <c r="H5" s="21">
        <v>0.009366087962962963</v>
      </c>
      <c r="I5" s="57">
        <f>H5-G5</f>
        <v>0.00033831018518518455</v>
      </c>
      <c r="J5" s="134">
        <f>F5+I5</f>
        <v>0.0006657407407407393</v>
      </c>
    </row>
    <row r="6" spans="1:10" ht="30" customHeight="1">
      <c r="A6" s="58">
        <v>2</v>
      </c>
      <c r="B6" s="54">
        <v>10</v>
      </c>
      <c r="C6" s="55" t="s">
        <v>51</v>
      </c>
      <c r="D6" s="11">
        <v>0.010416666666666666</v>
      </c>
      <c r="E6" s="10">
        <v>0.010784722222222222</v>
      </c>
      <c r="F6" s="127">
        <f>E6-D6</f>
        <v>0.0003680555555555555</v>
      </c>
      <c r="G6" s="18">
        <v>0.007638888888888889</v>
      </c>
      <c r="H6" s="10">
        <v>0.008012731481481482</v>
      </c>
      <c r="I6" s="57">
        <f>H6-G6</f>
        <v>0.00037384259259259315</v>
      </c>
      <c r="J6" s="134">
        <f>F6+I6</f>
        <v>0.0007418981481481486</v>
      </c>
    </row>
    <row r="7" spans="1:10" ht="30" customHeight="1" thickBot="1">
      <c r="A7" s="168">
        <v>3</v>
      </c>
      <c r="B7" s="43">
        <v>8</v>
      </c>
      <c r="C7" s="46" t="s">
        <v>16</v>
      </c>
      <c r="D7" s="23">
        <v>0.009027777777777779</v>
      </c>
      <c r="E7" s="24">
        <v>0.009472106481481482</v>
      </c>
      <c r="F7" s="66">
        <f>E7-D7</f>
        <v>0.0004443287037037037</v>
      </c>
      <c r="G7" s="25">
        <v>0.010416666666666666</v>
      </c>
      <c r="H7" s="24">
        <v>0.010869907407407406</v>
      </c>
      <c r="I7" s="66">
        <f>H7-G7</f>
        <v>0.00045324074074074017</v>
      </c>
      <c r="J7" s="133">
        <f>F7+I7</f>
        <v>0.0008975694444444439</v>
      </c>
    </row>
    <row r="8" spans="1:10" ht="30" customHeight="1" thickBot="1">
      <c r="A8" s="155"/>
      <c r="B8" s="156">
        <v>7</v>
      </c>
      <c r="C8" s="157" t="s">
        <v>50</v>
      </c>
      <c r="D8" s="158">
        <v>0.008333333333333333</v>
      </c>
      <c r="E8" s="153">
        <v>0.008631365740740742</v>
      </c>
      <c r="F8" s="159">
        <f>E8-D8</f>
        <v>0.0002980324074074083</v>
      </c>
      <c r="G8" s="160">
        <v>0.011111111111111112</v>
      </c>
      <c r="H8" s="153" t="s">
        <v>39</v>
      </c>
      <c r="I8" s="161" t="e">
        <f>H8-G8</f>
        <v>#VALUE!</v>
      </c>
      <c r="J8" s="162" t="e">
        <f>F8+I8</f>
        <v>#VALUE!</v>
      </c>
    </row>
    <row r="9" ht="30" customHeight="1">
      <c r="G9" s="26" t="s">
        <v>47</v>
      </c>
    </row>
  </sheetData>
  <mergeCells count="5">
    <mergeCell ref="A1:J2"/>
    <mergeCell ref="C3:C4"/>
    <mergeCell ref="D3:F3"/>
    <mergeCell ref="G3:I3"/>
    <mergeCell ref="A3:A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J2"/>
    </sheetView>
  </sheetViews>
  <sheetFormatPr defaultColWidth="9.00390625" defaultRowHeight="30" customHeight="1"/>
  <cols>
    <col min="2" max="2" width="5.875" style="0" bestFit="1" customWidth="1"/>
    <col min="3" max="3" width="17.50390625" style="0" bestFit="1" customWidth="1"/>
    <col min="4" max="4" width="9.00390625" style="7" bestFit="1" customWidth="1"/>
    <col min="5" max="5" width="9.875" style="7" bestFit="1" customWidth="1"/>
    <col min="6" max="6" width="9.125" style="7" customWidth="1"/>
    <col min="7" max="7" width="9.00390625" style="7" bestFit="1" customWidth="1"/>
    <col min="8" max="8" width="9.875" style="7" bestFit="1" customWidth="1"/>
    <col min="9" max="9" width="9.125" style="7" customWidth="1"/>
    <col min="12" max="12" width="18.50390625" style="0" customWidth="1"/>
  </cols>
  <sheetData>
    <row r="1" spans="1:10" ht="30" customHeight="1">
      <c r="A1" s="177" t="s">
        <v>62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30" customHeight="1">
      <c r="A3" s="184" t="s">
        <v>3</v>
      </c>
      <c r="B3" s="5" t="s">
        <v>28</v>
      </c>
      <c r="C3" s="179" t="s">
        <v>1</v>
      </c>
      <c r="D3" s="181" t="s">
        <v>29</v>
      </c>
      <c r="E3" s="182"/>
      <c r="F3" s="183"/>
      <c r="G3" s="181" t="s">
        <v>30</v>
      </c>
      <c r="H3" s="182"/>
      <c r="I3" s="183"/>
      <c r="J3" s="12" t="s">
        <v>2</v>
      </c>
    </row>
    <row r="4" spans="1:10" ht="30" customHeight="1" thickBot="1">
      <c r="A4" s="185"/>
      <c r="B4" s="6" t="s">
        <v>27</v>
      </c>
      <c r="C4" s="186"/>
      <c r="D4" s="30" t="s">
        <v>32</v>
      </c>
      <c r="E4" s="31" t="s">
        <v>31</v>
      </c>
      <c r="F4" s="32" t="s">
        <v>33</v>
      </c>
      <c r="G4" s="30" t="s">
        <v>32</v>
      </c>
      <c r="H4" s="31" t="s">
        <v>31</v>
      </c>
      <c r="I4" s="32" t="s">
        <v>33</v>
      </c>
      <c r="J4" s="33" t="s">
        <v>35</v>
      </c>
    </row>
    <row r="5" spans="1:12" ht="30" customHeight="1">
      <c r="A5" s="68">
        <v>1</v>
      </c>
      <c r="B5" s="69">
        <v>11</v>
      </c>
      <c r="C5" s="70" t="s">
        <v>5</v>
      </c>
      <c r="D5" s="35">
        <v>0.011111111111111112</v>
      </c>
      <c r="E5" s="35">
        <v>0.011416087962962963</v>
      </c>
      <c r="F5" s="35">
        <f>E5-D5</f>
        <v>0.0003049768518518514</v>
      </c>
      <c r="G5" s="35">
        <v>0.014583333333333332</v>
      </c>
      <c r="H5" s="35">
        <v>0.014885069444444446</v>
      </c>
      <c r="I5" s="35">
        <f>H5-G5</f>
        <v>0.00030173611111111373</v>
      </c>
      <c r="J5" s="135">
        <f>F5+I5</f>
        <v>0.0006067129629629651</v>
      </c>
      <c r="L5" s="9"/>
    </row>
    <row r="6" spans="1:12" ht="30" customHeight="1">
      <c r="A6" s="128">
        <v>2</v>
      </c>
      <c r="B6" s="129">
        <v>13</v>
      </c>
      <c r="C6" s="130" t="s">
        <v>17</v>
      </c>
      <c r="D6" s="21">
        <v>0.0125</v>
      </c>
      <c r="E6" s="21">
        <v>0.012839583333333335</v>
      </c>
      <c r="F6" s="21">
        <f>E6-D6</f>
        <v>0.0003395833333333341</v>
      </c>
      <c r="G6" s="21">
        <v>0.013888888888888888</v>
      </c>
      <c r="H6" s="21">
        <v>0.014190162037037038</v>
      </c>
      <c r="I6" s="21">
        <f>H6-G6</f>
        <v>0.00030127314814814947</v>
      </c>
      <c r="J6" s="136">
        <f>F6+I6</f>
        <v>0.0006408564814814836</v>
      </c>
      <c r="L6" s="9"/>
    </row>
    <row r="7" spans="1:12" ht="30" customHeight="1" thickBot="1">
      <c r="A7" s="71">
        <v>3</v>
      </c>
      <c r="B7" s="72">
        <v>14</v>
      </c>
      <c r="C7" s="73" t="s">
        <v>52</v>
      </c>
      <c r="D7" s="74">
        <v>0.013194444444444444</v>
      </c>
      <c r="E7" s="74">
        <v>0.013530787037037036</v>
      </c>
      <c r="F7" s="24">
        <f>E7-D7</f>
        <v>0.0003363425925925912</v>
      </c>
      <c r="G7" s="74">
        <v>0.013194444444444444</v>
      </c>
      <c r="H7" s="74">
        <v>0.013531944444444445</v>
      </c>
      <c r="I7" s="24">
        <f>H7-G7</f>
        <v>0.000337500000000001</v>
      </c>
      <c r="J7" s="137">
        <f>F7+I7</f>
        <v>0.0006738425925925922</v>
      </c>
      <c r="L7" s="9"/>
    </row>
    <row r="8" spans="1:12" ht="30" customHeight="1" thickBot="1">
      <c r="A8" s="149"/>
      <c r="B8" s="150">
        <v>12</v>
      </c>
      <c r="C8" s="151" t="s">
        <v>6</v>
      </c>
      <c r="D8" s="152">
        <v>0.011805555555555555</v>
      </c>
      <c r="E8" s="153" t="s">
        <v>39</v>
      </c>
      <c r="F8" s="153" t="e">
        <f>E8-D8</f>
        <v>#VALUE!</v>
      </c>
      <c r="G8" s="153">
        <v>0.015277777777777777</v>
      </c>
      <c r="H8" s="153">
        <v>0.015575578703703704</v>
      </c>
      <c r="I8" s="153">
        <f>H8-G8</f>
        <v>0.00029780092592592705</v>
      </c>
      <c r="J8" s="154" t="e">
        <f>F8+I8</f>
        <v>#VALUE!</v>
      </c>
      <c r="L8" s="9"/>
    </row>
  </sheetData>
  <mergeCells count="5">
    <mergeCell ref="A1:J2"/>
    <mergeCell ref="A3:A4"/>
    <mergeCell ref="C3:C4"/>
    <mergeCell ref="D3:F3"/>
    <mergeCell ref="G3:I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2"/>
    </sheetView>
  </sheetViews>
  <sheetFormatPr defaultColWidth="9.00390625" defaultRowHeight="30" customHeight="1"/>
  <cols>
    <col min="1" max="1" width="7.00390625" style="0" bestFit="1" customWidth="1"/>
    <col min="2" max="2" width="5.875" style="0" bestFit="1" customWidth="1"/>
    <col min="3" max="3" width="18.00390625" style="0" bestFit="1" customWidth="1"/>
    <col min="4" max="4" width="9.00390625" style="7" bestFit="1" customWidth="1"/>
    <col min="5" max="6" width="9.50390625" style="7" customWidth="1"/>
    <col min="7" max="7" width="9.00390625" style="7" bestFit="1" customWidth="1"/>
    <col min="8" max="8" width="9.875" style="7" bestFit="1" customWidth="1"/>
    <col min="9" max="9" width="9.125" style="7" customWidth="1"/>
    <col min="12" max="12" width="23.875" style="0" customWidth="1"/>
  </cols>
  <sheetData>
    <row r="1" spans="1:10" ht="30" customHeight="1">
      <c r="A1" s="177" t="s">
        <v>63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30" customHeight="1">
      <c r="A3" s="184" t="s">
        <v>3</v>
      </c>
      <c r="B3" s="5" t="s">
        <v>28</v>
      </c>
      <c r="C3" s="179" t="s">
        <v>1</v>
      </c>
      <c r="D3" s="181" t="s">
        <v>29</v>
      </c>
      <c r="E3" s="182"/>
      <c r="F3" s="183"/>
      <c r="G3" s="181" t="s">
        <v>30</v>
      </c>
      <c r="H3" s="182"/>
      <c r="I3" s="183"/>
      <c r="J3" s="12" t="s">
        <v>2</v>
      </c>
    </row>
    <row r="4" spans="1:10" ht="30" customHeight="1" thickBot="1">
      <c r="A4" s="185"/>
      <c r="B4" s="6" t="s">
        <v>27</v>
      </c>
      <c r="C4" s="186"/>
      <c r="D4" s="30" t="s">
        <v>32</v>
      </c>
      <c r="E4" s="31" t="s">
        <v>31</v>
      </c>
      <c r="F4" s="32" t="s">
        <v>33</v>
      </c>
      <c r="G4" s="30" t="s">
        <v>32</v>
      </c>
      <c r="H4" s="31" t="s">
        <v>31</v>
      </c>
      <c r="I4" s="32" t="s">
        <v>33</v>
      </c>
      <c r="J4" s="33" t="s">
        <v>35</v>
      </c>
    </row>
    <row r="5" spans="1:10" ht="30" customHeight="1">
      <c r="A5" s="60">
        <v>1</v>
      </c>
      <c r="B5" s="48">
        <v>17</v>
      </c>
      <c r="C5" s="64" t="s">
        <v>8</v>
      </c>
      <c r="D5" s="22">
        <v>0.015277777777777777</v>
      </c>
      <c r="E5" s="21">
        <v>0.015550694444444445</v>
      </c>
      <c r="F5" s="57">
        <f aca="true" t="shared" si="0" ref="F5:F13">E5-D5</f>
        <v>0.00027291666666666783</v>
      </c>
      <c r="G5" s="22">
        <v>0.02361111111111111</v>
      </c>
      <c r="H5" s="21">
        <v>0.023903587962962963</v>
      </c>
      <c r="I5" s="57">
        <f aca="true" t="shared" si="1" ref="I5:I13">H5-G5</f>
        <v>0.0002924768518518528</v>
      </c>
      <c r="J5" s="134">
        <f aca="true" t="shared" si="2" ref="J5:J13">F5+I5</f>
        <v>0.0005653935185185206</v>
      </c>
    </row>
    <row r="6" spans="1:10" ht="30" customHeight="1">
      <c r="A6" s="61">
        <v>2</v>
      </c>
      <c r="B6" s="62">
        <v>18</v>
      </c>
      <c r="C6" s="65" t="s">
        <v>11</v>
      </c>
      <c r="D6" s="18">
        <v>0.015972222222222224</v>
      </c>
      <c r="E6" s="10">
        <v>0.016250694444444446</v>
      </c>
      <c r="F6" s="19">
        <f t="shared" si="0"/>
        <v>0.0002784722222222216</v>
      </c>
      <c r="G6" s="18">
        <v>0.022222222222222223</v>
      </c>
      <c r="H6" s="10">
        <v>0.02251736111111111</v>
      </c>
      <c r="I6" s="19">
        <f t="shared" si="1"/>
        <v>0.00029513888888888645</v>
      </c>
      <c r="J6" s="51">
        <f t="shared" si="2"/>
        <v>0.0005736111111111081</v>
      </c>
    </row>
    <row r="7" spans="1:10" ht="30" customHeight="1">
      <c r="A7" s="61">
        <v>3</v>
      </c>
      <c r="B7" s="48">
        <v>21</v>
      </c>
      <c r="C7" s="64" t="s">
        <v>40</v>
      </c>
      <c r="D7" s="22">
        <v>0.018055555555555557</v>
      </c>
      <c r="E7" s="21">
        <v>0.018349421296296294</v>
      </c>
      <c r="F7" s="19">
        <f t="shared" si="0"/>
        <v>0.0002938657407407369</v>
      </c>
      <c r="G7" s="22">
        <v>0.020833333333333332</v>
      </c>
      <c r="H7" s="21">
        <v>0.02112349537037037</v>
      </c>
      <c r="I7" s="19">
        <f t="shared" si="1"/>
        <v>0.0002901620370370367</v>
      </c>
      <c r="J7" s="51">
        <f t="shared" si="2"/>
        <v>0.0005840277777777736</v>
      </c>
    </row>
    <row r="8" spans="1:10" ht="30" customHeight="1">
      <c r="A8" s="61">
        <v>4</v>
      </c>
      <c r="B8" s="48">
        <v>22</v>
      </c>
      <c r="C8" s="64" t="s">
        <v>4</v>
      </c>
      <c r="D8" s="22">
        <v>0.01875</v>
      </c>
      <c r="E8" s="21">
        <v>0.019069791666666665</v>
      </c>
      <c r="F8" s="19">
        <f t="shared" si="0"/>
        <v>0.00031979166666666614</v>
      </c>
      <c r="G8" s="22">
        <v>0.019444444444444445</v>
      </c>
      <c r="H8" s="21">
        <v>0.01976736111111111</v>
      </c>
      <c r="I8" s="19">
        <f t="shared" si="1"/>
        <v>0.0003229166666666658</v>
      </c>
      <c r="J8" s="51">
        <f t="shared" si="2"/>
        <v>0.0006427083333333319</v>
      </c>
    </row>
    <row r="9" spans="1:10" ht="30" customHeight="1">
      <c r="A9" s="60">
        <v>5</v>
      </c>
      <c r="B9" s="48">
        <v>20</v>
      </c>
      <c r="C9" s="64" t="s">
        <v>21</v>
      </c>
      <c r="D9" s="22">
        <v>0.017361111111111112</v>
      </c>
      <c r="E9" s="21">
        <v>0.01768923611111111</v>
      </c>
      <c r="F9" s="19">
        <f t="shared" si="0"/>
        <v>0.00032812499999999856</v>
      </c>
      <c r="G9" s="22">
        <v>0.02013888888888889</v>
      </c>
      <c r="H9" s="21">
        <v>0.020469907407407405</v>
      </c>
      <c r="I9" s="19">
        <f t="shared" si="1"/>
        <v>0.0003310185185185152</v>
      </c>
      <c r="J9" s="51">
        <f t="shared" si="2"/>
        <v>0.0006591435185185138</v>
      </c>
    </row>
    <row r="10" spans="1:10" ht="30" customHeight="1">
      <c r="A10" s="60">
        <v>6</v>
      </c>
      <c r="B10" s="48">
        <v>16</v>
      </c>
      <c r="C10" s="64" t="s">
        <v>14</v>
      </c>
      <c r="D10" s="22">
        <v>0.014583333333333332</v>
      </c>
      <c r="E10" s="21">
        <v>0.014934722222222222</v>
      </c>
      <c r="F10" s="19">
        <f t="shared" si="0"/>
        <v>0.00035138888888889067</v>
      </c>
      <c r="G10" s="22">
        <v>0.025</v>
      </c>
      <c r="H10" s="21">
        <v>0.02533391203703704</v>
      </c>
      <c r="I10" s="19">
        <f t="shared" si="1"/>
        <v>0.0003339120370370388</v>
      </c>
      <c r="J10" s="51">
        <f t="shared" si="2"/>
        <v>0.0006853009259259295</v>
      </c>
    </row>
    <row r="11" spans="1:10" ht="30" customHeight="1">
      <c r="A11" s="60">
        <v>7</v>
      </c>
      <c r="B11" s="48">
        <v>26</v>
      </c>
      <c r="C11" s="64" t="s">
        <v>23</v>
      </c>
      <c r="D11" s="110">
        <v>0.02152777777777778</v>
      </c>
      <c r="E11" s="138">
        <v>0.021885416666666668</v>
      </c>
      <c r="F11" s="19">
        <f t="shared" si="0"/>
        <v>0.0003576388888888865</v>
      </c>
      <c r="G11" s="110">
        <v>0.016666666666666666</v>
      </c>
      <c r="H11" s="138">
        <v>0.016997916666666665</v>
      </c>
      <c r="I11" s="19">
        <f t="shared" si="1"/>
        <v>0.0003312499999999982</v>
      </c>
      <c r="J11" s="51">
        <f t="shared" si="2"/>
        <v>0.0006888888888888847</v>
      </c>
    </row>
    <row r="12" spans="1:10" ht="30" customHeight="1">
      <c r="A12" s="61">
        <v>8</v>
      </c>
      <c r="B12" s="48">
        <v>23</v>
      </c>
      <c r="C12" s="64" t="s">
        <v>26</v>
      </c>
      <c r="D12" s="22">
        <v>0.019444444444444445</v>
      </c>
      <c r="E12" s="21">
        <v>0.019815162037037037</v>
      </c>
      <c r="F12" s="19">
        <f t="shared" si="0"/>
        <v>0.0003707175925925926</v>
      </c>
      <c r="G12" s="22">
        <v>0.01875</v>
      </c>
      <c r="H12" s="21">
        <v>0.019102777777777778</v>
      </c>
      <c r="I12" s="19">
        <f t="shared" si="1"/>
        <v>0.00035277777777777825</v>
      </c>
      <c r="J12" s="51">
        <f t="shared" si="2"/>
        <v>0.0007234953703703709</v>
      </c>
    </row>
    <row r="13" spans="1:10" ht="30" customHeight="1" thickBot="1">
      <c r="A13" s="167">
        <v>9</v>
      </c>
      <c r="B13" s="131">
        <v>24</v>
      </c>
      <c r="C13" s="132" t="s">
        <v>18</v>
      </c>
      <c r="D13" s="166">
        <v>0.02013888888888889</v>
      </c>
      <c r="E13" s="74">
        <v>0.020531597222222222</v>
      </c>
      <c r="F13" s="66">
        <f t="shared" si="0"/>
        <v>0.0003927083333333317</v>
      </c>
      <c r="G13" s="166">
        <v>0.018055555555555557</v>
      </c>
      <c r="H13" s="74">
        <v>0.018455208333333334</v>
      </c>
      <c r="I13" s="66">
        <f t="shared" si="1"/>
        <v>0.00039965277777777655</v>
      </c>
      <c r="J13" s="133">
        <f t="shared" si="2"/>
        <v>0.0007923611111111083</v>
      </c>
    </row>
    <row r="14" spans="1:10" ht="30" customHeight="1">
      <c r="A14" s="59"/>
      <c r="B14" s="47">
        <v>15</v>
      </c>
      <c r="C14" s="63" t="s">
        <v>19</v>
      </c>
      <c r="D14" s="37">
        <v>0.013888888888888888</v>
      </c>
      <c r="E14" s="35">
        <v>0.014169444444444445</v>
      </c>
      <c r="F14" s="38">
        <f>E14-D14</f>
        <v>0.00028055555555555646</v>
      </c>
      <c r="G14" s="37">
        <v>0.025694444444444447</v>
      </c>
      <c r="H14" s="35" t="s">
        <v>39</v>
      </c>
      <c r="I14" s="38" t="e">
        <f>H14-G14</f>
        <v>#VALUE!</v>
      </c>
      <c r="J14" s="50" t="e">
        <f>F14+I14</f>
        <v>#VALUE!</v>
      </c>
    </row>
    <row r="15" spans="1:10" ht="30" customHeight="1">
      <c r="A15" s="67"/>
      <c r="B15" s="48">
        <v>19</v>
      </c>
      <c r="C15" s="64" t="s">
        <v>20</v>
      </c>
      <c r="D15" s="22">
        <v>0.016666666666666666</v>
      </c>
      <c r="E15" s="21">
        <v>0.017020601851851853</v>
      </c>
      <c r="F15" s="19">
        <f>E15-D15</f>
        <v>0.0003539351851851863</v>
      </c>
      <c r="G15" s="22">
        <v>0.02152777777777778</v>
      </c>
      <c r="H15" s="21" t="s">
        <v>39</v>
      </c>
      <c r="I15" s="19" t="e">
        <f>H15-G15</f>
        <v>#VALUE!</v>
      </c>
      <c r="J15" s="51" t="e">
        <f>F15+I15</f>
        <v>#VALUE!</v>
      </c>
    </row>
    <row r="16" spans="1:10" ht="30" customHeight="1" thickBot="1">
      <c r="A16" s="163"/>
      <c r="B16" s="164">
        <v>25</v>
      </c>
      <c r="C16" s="165" t="s">
        <v>22</v>
      </c>
      <c r="D16" s="25">
        <v>0.020833333333333332</v>
      </c>
      <c r="E16" s="24">
        <v>0.02118935185185185</v>
      </c>
      <c r="F16" s="66">
        <f>E16-D16</f>
        <v>0.0003560185185185194</v>
      </c>
      <c r="G16" s="25">
        <v>0.017361111111111112</v>
      </c>
      <c r="H16" s="24" t="s">
        <v>39</v>
      </c>
      <c r="I16" s="66" t="e">
        <f>H16-G16</f>
        <v>#VALUE!</v>
      </c>
      <c r="J16" s="133" t="e">
        <f>F16+I16</f>
        <v>#VALUE!</v>
      </c>
    </row>
  </sheetData>
  <mergeCells count="5">
    <mergeCell ref="A1:J2"/>
    <mergeCell ref="A3:A4"/>
    <mergeCell ref="C3:C4"/>
    <mergeCell ref="D3:F3"/>
    <mergeCell ref="G3:I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3" sqref="A3:A4"/>
    </sheetView>
  </sheetViews>
  <sheetFormatPr defaultColWidth="9.00390625" defaultRowHeight="30" customHeight="1"/>
  <cols>
    <col min="2" max="2" width="5.875" style="0" bestFit="1" customWidth="1"/>
    <col min="3" max="3" width="17.125" style="0" customWidth="1"/>
    <col min="4" max="4" width="9.00390625" style="7" bestFit="1" customWidth="1"/>
    <col min="5" max="5" width="9.875" style="7" bestFit="1" customWidth="1"/>
    <col min="6" max="6" width="8.50390625" style="7" bestFit="1" customWidth="1"/>
    <col min="7" max="7" width="9.00390625" style="7" bestFit="1" customWidth="1"/>
    <col min="8" max="8" width="9.875" style="7" bestFit="1" customWidth="1"/>
    <col min="9" max="9" width="9.125" style="7" customWidth="1"/>
  </cols>
  <sheetData>
    <row r="1" spans="1:10" ht="30" customHeight="1">
      <c r="A1" s="177" t="s">
        <v>64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30" customHeight="1">
      <c r="A3" s="184" t="s">
        <v>3</v>
      </c>
      <c r="B3" s="5" t="s">
        <v>28</v>
      </c>
      <c r="C3" s="179" t="s">
        <v>1</v>
      </c>
      <c r="D3" s="181" t="s">
        <v>29</v>
      </c>
      <c r="E3" s="182"/>
      <c r="F3" s="183"/>
      <c r="G3" s="181" t="s">
        <v>30</v>
      </c>
      <c r="H3" s="182"/>
      <c r="I3" s="183"/>
      <c r="J3" s="12" t="s">
        <v>2</v>
      </c>
    </row>
    <row r="4" spans="1:10" ht="30" customHeight="1" thickBot="1">
      <c r="A4" s="187"/>
      <c r="B4" s="6" t="s">
        <v>27</v>
      </c>
      <c r="C4" s="186"/>
      <c r="D4" s="30" t="s">
        <v>32</v>
      </c>
      <c r="E4" s="31" t="s">
        <v>31</v>
      </c>
      <c r="F4" s="32" t="s">
        <v>33</v>
      </c>
      <c r="G4" s="30" t="s">
        <v>32</v>
      </c>
      <c r="H4" s="31" t="s">
        <v>31</v>
      </c>
      <c r="I4" s="32" t="s">
        <v>33</v>
      </c>
      <c r="J4" s="33" t="s">
        <v>35</v>
      </c>
    </row>
    <row r="5" spans="1:14" ht="30" customHeight="1">
      <c r="A5" s="146">
        <v>1</v>
      </c>
      <c r="B5" s="41">
        <v>31</v>
      </c>
      <c r="C5" s="44" t="s">
        <v>9</v>
      </c>
      <c r="D5" s="34">
        <v>0.027083333333333334</v>
      </c>
      <c r="E5" s="35">
        <v>0.0273349537037037</v>
      </c>
      <c r="F5" s="36">
        <f aca="true" t="shared" si="0" ref="F5:F12">E5-D5</f>
        <v>0.00025162037037036733</v>
      </c>
      <c r="G5" s="37">
        <v>0.029166666666666664</v>
      </c>
      <c r="H5" s="35">
        <v>0.029439120370370372</v>
      </c>
      <c r="I5" s="38">
        <f aca="true" t="shared" si="1" ref="I5:I12">H5-G5</f>
        <v>0.0002724537037037088</v>
      </c>
      <c r="J5" s="50">
        <f aca="true" t="shared" si="2" ref="J5:J12">F5+I5</f>
        <v>0.0005240740740740761</v>
      </c>
      <c r="N5" s="2"/>
    </row>
    <row r="6" spans="1:14" ht="30" customHeight="1">
      <c r="A6" s="139">
        <v>2</v>
      </c>
      <c r="B6" s="42">
        <v>32</v>
      </c>
      <c r="C6" s="45" t="s">
        <v>10</v>
      </c>
      <c r="D6" s="20">
        <v>0.02847222222222222</v>
      </c>
      <c r="E6" s="21">
        <v>0.028761458333333333</v>
      </c>
      <c r="F6" s="17">
        <f t="shared" si="0"/>
        <v>0.00028923611111111164</v>
      </c>
      <c r="G6" s="22">
        <v>0.02847222222222222</v>
      </c>
      <c r="H6" s="21">
        <v>0.02874837962962963</v>
      </c>
      <c r="I6" s="19">
        <f t="shared" si="1"/>
        <v>0.000276157407407409</v>
      </c>
      <c r="J6" s="51">
        <f t="shared" si="2"/>
        <v>0.0005653935185185206</v>
      </c>
      <c r="N6" s="2"/>
    </row>
    <row r="7" spans="1:14" ht="30" customHeight="1">
      <c r="A7" s="139">
        <v>3</v>
      </c>
      <c r="B7" s="42">
        <v>30</v>
      </c>
      <c r="C7" s="45" t="s">
        <v>34</v>
      </c>
      <c r="D7" s="20">
        <v>0.02638888888888889</v>
      </c>
      <c r="E7" s="21">
        <v>0.026716898148148146</v>
      </c>
      <c r="F7" s="17">
        <f t="shared" si="0"/>
        <v>0.00032800925925925706</v>
      </c>
      <c r="G7" s="22">
        <v>0.029861111111111113</v>
      </c>
      <c r="H7" s="21">
        <v>0.03018159722222222</v>
      </c>
      <c r="I7" s="19">
        <f t="shared" si="1"/>
        <v>0.0003204861111111082</v>
      </c>
      <c r="J7" s="51">
        <f t="shared" si="2"/>
        <v>0.0006484953703703653</v>
      </c>
      <c r="N7" s="2"/>
    </row>
    <row r="8" spans="1:14" ht="30" customHeight="1">
      <c r="A8" s="53">
        <v>4</v>
      </c>
      <c r="B8" s="42">
        <v>33</v>
      </c>
      <c r="C8" s="45" t="s">
        <v>53</v>
      </c>
      <c r="D8" s="20">
        <v>0.029861111111111113</v>
      </c>
      <c r="E8" s="21">
        <v>0.030190277777777774</v>
      </c>
      <c r="F8" s="17">
        <f t="shared" si="0"/>
        <v>0.00032916666666666164</v>
      </c>
      <c r="G8" s="22">
        <v>0.027777777777777776</v>
      </c>
      <c r="H8" s="21">
        <v>0.028151273148148147</v>
      </c>
      <c r="I8" s="19">
        <f t="shared" si="1"/>
        <v>0.00037349537037037125</v>
      </c>
      <c r="J8" s="51">
        <f t="shared" si="2"/>
        <v>0.0007026620370370329</v>
      </c>
      <c r="N8" s="2"/>
    </row>
    <row r="9" spans="1:14" ht="30" customHeight="1">
      <c r="A9" s="49">
        <v>5</v>
      </c>
      <c r="B9" s="42">
        <v>27</v>
      </c>
      <c r="C9" s="45" t="s">
        <v>55</v>
      </c>
      <c r="D9" s="20">
        <v>0.022222222222222223</v>
      </c>
      <c r="E9" s="21">
        <v>0.02265613425925926</v>
      </c>
      <c r="F9" s="17">
        <f t="shared" si="0"/>
        <v>0.0004339120370370382</v>
      </c>
      <c r="G9" s="22">
        <v>0.03263888888888889</v>
      </c>
      <c r="H9" s="21">
        <v>0.03322847222222222</v>
      </c>
      <c r="I9" s="19">
        <f t="shared" si="1"/>
        <v>0.0005895833333333309</v>
      </c>
      <c r="J9" s="51">
        <f t="shared" si="2"/>
        <v>0.001023495370370369</v>
      </c>
      <c r="N9" s="2"/>
    </row>
    <row r="10" spans="1:14" ht="30" customHeight="1" thickBot="1">
      <c r="A10" s="147">
        <v>6</v>
      </c>
      <c r="B10" s="43">
        <v>34</v>
      </c>
      <c r="C10" s="46" t="s">
        <v>25</v>
      </c>
      <c r="D10" s="23">
        <v>0.030555555555555555</v>
      </c>
      <c r="E10" s="24">
        <v>0.03142210648148148</v>
      </c>
      <c r="F10" s="39">
        <f t="shared" si="0"/>
        <v>0.0008665509259259234</v>
      </c>
      <c r="G10" s="25">
        <v>0.02638888888888889</v>
      </c>
      <c r="H10" s="24">
        <v>0.026740046296296296</v>
      </c>
      <c r="I10" s="40">
        <f t="shared" si="1"/>
        <v>0.00035115740740740767</v>
      </c>
      <c r="J10" s="52">
        <f t="shared" si="2"/>
        <v>0.001217708333333331</v>
      </c>
      <c r="N10" s="2"/>
    </row>
    <row r="11" spans="1:14" ht="30" customHeight="1">
      <c r="A11" s="49"/>
      <c r="B11" s="42">
        <v>28</v>
      </c>
      <c r="C11" s="45" t="s">
        <v>24</v>
      </c>
      <c r="D11" s="20">
        <v>0.02361111111111111</v>
      </c>
      <c r="E11" s="21">
        <v>0.023884143518518516</v>
      </c>
      <c r="F11" s="17">
        <f t="shared" si="0"/>
        <v>0.00027303240740740586</v>
      </c>
      <c r="G11" s="22">
        <v>0.030555555555555555</v>
      </c>
      <c r="H11" s="21" t="s">
        <v>39</v>
      </c>
      <c r="I11" s="19" t="e">
        <f t="shared" si="1"/>
        <v>#VALUE!</v>
      </c>
      <c r="J11" s="51" t="e">
        <f t="shared" si="2"/>
        <v>#VALUE!</v>
      </c>
      <c r="N11" s="2"/>
    </row>
    <row r="12" spans="1:14" ht="30" customHeight="1" thickBot="1">
      <c r="A12" s="148"/>
      <c r="B12" s="43">
        <v>29</v>
      </c>
      <c r="C12" s="46" t="s">
        <v>54</v>
      </c>
      <c r="D12" s="23">
        <v>0.025</v>
      </c>
      <c r="E12" s="24" t="s">
        <v>39</v>
      </c>
      <c r="F12" s="76" t="e">
        <f t="shared" si="0"/>
        <v>#VALUE!</v>
      </c>
      <c r="G12" s="25">
        <v>0.034027777777777775</v>
      </c>
      <c r="H12" s="24">
        <v>0.03452071759259259</v>
      </c>
      <c r="I12" s="66">
        <f t="shared" si="1"/>
        <v>0.0004929398148148176</v>
      </c>
      <c r="J12" s="133" t="e">
        <f t="shared" si="2"/>
        <v>#VALUE!</v>
      </c>
      <c r="N12" s="2"/>
    </row>
  </sheetData>
  <mergeCells count="5">
    <mergeCell ref="A1:J2"/>
    <mergeCell ref="A3:A4"/>
    <mergeCell ref="C3:C4"/>
    <mergeCell ref="D3:F3"/>
    <mergeCell ref="G3:I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2"/>
    </sheetView>
  </sheetViews>
  <sheetFormatPr defaultColWidth="9.00390625" defaultRowHeight="30" customHeight="1"/>
  <cols>
    <col min="2" max="2" width="6.50390625" style="0" customWidth="1"/>
    <col min="3" max="3" width="15.875" style="0" bestFit="1" customWidth="1"/>
    <col min="4" max="4" width="9.00390625" style="0" bestFit="1" customWidth="1"/>
    <col min="5" max="5" width="9.875" style="0" bestFit="1" customWidth="1"/>
    <col min="6" max="6" width="8.50390625" style="0" bestFit="1" customWidth="1"/>
    <col min="7" max="7" width="9.00390625" style="0" bestFit="1" customWidth="1"/>
    <col min="8" max="8" width="9.875" style="0" bestFit="1" customWidth="1"/>
    <col min="9" max="9" width="8.50390625" style="0" bestFit="1" customWidth="1"/>
  </cols>
  <sheetData>
    <row r="1" spans="1:10" ht="30" customHeight="1">
      <c r="A1" s="177" t="s">
        <v>65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s="4" customFormat="1" ht="30" customHeight="1">
      <c r="A3" s="184" t="s">
        <v>3</v>
      </c>
      <c r="B3" s="5" t="s">
        <v>28</v>
      </c>
      <c r="C3" s="179" t="s">
        <v>1</v>
      </c>
      <c r="D3" s="181" t="s">
        <v>29</v>
      </c>
      <c r="E3" s="182"/>
      <c r="F3" s="183"/>
      <c r="G3" s="181" t="s">
        <v>30</v>
      </c>
      <c r="H3" s="182"/>
      <c r="I3" s="183"/>
      <c r="J3" s="12" t="s">
        <v>2</v>
      </c>
    </row>
    <row r="4" spans="1:10" s="4" customFormat="1" ht="30" customHeight="1" thickBot="1">
      <c r="A4" s="185"/>
      <c r="B4" s="6" t="s">
        <v>27</v>
      </c>
      <c r="C4" s="186"/>
      <c r="D4" s="13" t="s">
        <v>32</v>
      </c>
      <c r="E4" s="14" t="s">
        <v>31</v>
      </c>
      <c r="F4" s="15" t="s">
        <v>33</v>
      </c>
      <c r="G4" s="13" t="s">
        <v>32</v>
      </c>
      <c r="H4" s="14" t="s">
        <v>31</v>
      </c>
      <c r="I4" s="15" t="s">
        <v>33</v>
      </c>
      <c r="J4" s="16" t="s">
        <v>35</v>
      </c>
    </row>
    <row r="5" spans="1:10" ht="30" customHeight="1">
      <c r="A5" s="56">
        <v>1</v>
      </c>
      <c r="B5" s="41">
        <v>4</v>
      </c>
      <c r="C5" s="44" t="s">
        <v>36</v>
      </c>
      <c r="D5" s="11">
        <v>0.00625</v>
      </c>
      <c r="E5" s="10">
        <v>0.0065075231481481486</v>
      </c>
      <c r="F5" s="17">
        <f aca="true" t="shared" si="0" ref="F5:F10">E5-D5</f>
        <v>0.0002575231481481482</v>
      </c>
      <c r="G5" s="18">
        <v>0.003472222222222222</v>
      </c>
      <c r="H5" s="10">
        <v>0.0037532407407407406</v>
      </c>
      <c r="I5" s="19">
        <f aca="true" t="shared" si="1" ref="I5:I10">H5-G5</f>
        <v>0.00028101851851851855</v>
      </c>
      <c r="J5" s="51">
        <f aca="true" t="shared" si="2" ref="J5:J10">F5+I5</f>
        <v>0.0005385416666666668</v>
      </c>
    </row>
    <row r="6" spans="1:10" ht="30" customHeight="1">
      <c r="A6" s="58">
        <v>2</v>
      </c>
      <c r="B6" s="42">
        <v>3</v>
      </c>
      <c r="C6" s="45" t="s">
        <v>46</v>
      </c>
      <c r="D6" s="20">
        <v>0.005555555555555556</v>
      </c>
      <c r="E6" s="21">
        <v>0.005858217592592592</v>
      </c>
      <c r="F6" s="17">
        <f t="shared" si="0"/>
        <v>0.0003026620370370362</v>
      </c>
      <c r="G6" s="22">
        <v>0.004166666666666667</v>
      </c>
      <c r="H6" s="21">
        <v>0.004481828703703704</v>
      </c>
      <c r="I6" s="19">
        <f t="shared" si="1"/>
        <v>0.0003151620370370374</v>
      </c>
      <c r="J6" s="51">
        <f t="shared" si="2"/>
        <v>0.0006178240740740736</v>
      </c>
    </row>
    <row r="7" spans="1:10" ht="30" customHeight="1">
      <c r="A7" s="58">
        <v>3</v>
      </c>
      <c r="B7" s="42">
        <v>5</v>
      </c>
      <c r="C7" s="45" t="s">
        <v>15</v>
      </c>
      <c r="D7" s="20">
        <v>0.006944444444444444</v>
      </c>
      <c r="E7" s="21">
        <v>0.007245717592592593</v>
      </c>
      <c r="F7" s="17">
        <f t="shared" si="0"/>
        <v>0.0003012731481481486</v>
      </c>
      <c r="G7" s="22">
        <v>0.002777777777777778</v>
      </c>
      <c r="H7" s="21">
        <v>0.0030982638888888887</v>
      </c>
      <c r="I7" s="19">
        <f t="shared" si="1"/>
        <v>0.0003204861111111108</v>
      </c>
      <c r="J7" s="51">
        <f t="shared" si="2"/>
        <v>0.0006217592592592594</v>
      </c>
    </row>
    <row r="8" spans="1:10" ht="30" customHeight="1">
      <c r="A8" s="58">
        <v>4</v>
      </c>
      <c r="B8" s="42">
        <v>1</v>
      </c>
      <c r="C8" s="45" t="s">
        <v>49</v>
      </c>
      <c r="D8" s="20">
        <v>0.004166666666666667</v>
      </c>
      <c r="E8" s="21">
        <v>0.004484953703703704</v>
      </c>
      <c r="F8" s="17">
        <f t="shared" si="0"/>
        <v>0.00031828703703703706</v>
      </c>
      <c r="G8" s="22">
        <v>0.00625</v>
      </c>
      <c r="H8" s="21">
        <v>0.006569328703703705</v>
      </c>
      <c r="I8" s="19">
        <f t="shared" si="1"/>
        <v>0.0003193287037037045</v>
      </c>
      <c r="J8" s="51">
        <f t="shared" si="2"/>
        <v>0.0006376157407407415</v>
      </c>
    </row>
    <row r="9" spans="1:10" ht="30" customHeight="1" thickBot="1">
      <c r="A9" s="142">
        <v>5</v>
      </c>
      <c r="B9" s="43">
        <v>6</v>
      </c>
      <c r="C9" s="46" t="s">
        <v>12</v>
      </c>
      <c r="D9" s="23">
        <v>0.007638888888888889</v>
      </c>
      <c r="E9" s="24">
        <v>0.007969907407407406</v>
      </c>
      <c r="F9" s="76">
        <f t="shared" si="0"/>
        <v>0.0003310185185185178</v>
      </c>
      <c r="G9" s="25">
        <v>0.0020833333333333333</v>
      </c>
      <c r="H9" s="24">
        <v>0.002417939814814815</v>
      </c>
      <c r="I9" s="66">
        <f t="shared" si="1"/>
        <v>0.00033460648148148173</v>
      </c>
      <c r="J9" s="133">
        <f t="shared" si="2"/>
        <v>0.0006656249999999996</v>
      </c>
    </row>
    <row r="10" spans="1:10" ht="30" customHeight="1" thickBot="1">
      <c r="A10" s="155"/>
      <c r="B10" s="156">
        <v>2</v>
      </c>
      <c r="C10" s="157" t="s">
        <v>48</v>
      </c>
      <c r="D10" s="158">
        <v>0.004861111111111111</v>
      </c>
      <c r="E10" s="153">
        <v>0.0052012731481481484</v>
      </c>
      <c r="F10" s="159">
        <f t="shared" si="0"/>
        <v>0.00034016203703703726</v>
      </c>
      <c r="G10" s="160">
        <v>0.004861111111111111</v>
      </c>
      <c r="H10" s="153" t="s">
        <v>39</v>
      </c>
      <c r="I10" s="161" t="e">
        <f t="shared" si="1"/>
        <v>#VALUE!</v>
      </c>
      <c r="J10" s="162" t="e">
        <f t="shared" si="2"/>
        <v>#VALUE!</v>
      </c>
    </row>
  </sheetData>
  <mergeCells count="5">
    <mergeCell ref="A1:J2"/>
    <mergeCell ref="A3:A4"/>
    <mergeCell ref="C3:C4"/>
    <mergeCell ref="D3:F3"/>
    <mergeCell ref="G3:I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C17" sqref="C17"/>
    </sheetView>
  </sheetViews>
  <sheetFormatPr defaultColWidth="9.00390625" defaultRowHeight="18" customHeight="1"/>
  <cols>
    <col min="1" max="1" width="7.50390625" style="0" customWidth="1"/>
    <col min="2" max="2" width="18.00390625" style="0" bestFit="1" customWidth="1"/>
    <col min="9" max="9" width="8.75390625" style="3" customWidth="1"/>
    <col min="10" max="10" width="8.875" style="0" hidden="1" customWidth="1"/>
  </cols>
  <sheetData>
    <row r="1" spans="1:10" ht="18" customHeight="1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9" ht="18" customHeight="1">
      <c r="A3" s="6" t="s">
        <v>28</v>
      </c>
      <c r="B3" s="187" t="s">
        <v>1</v>
      </c>
      <c r="C3" s="188" t="s">
        <v>29</v>
      </c>
      <c r="D3" s="189"/>
      <c r="E3" s="190"/>
      <c r="F3" s="188" t="s">
        <v>30</v>
      </c>
      <c r="G3" s="189"/>
      <c r="H3" s="190"/>
      <c r="I3" s="176" t="s">
        <v>2</v>
      </c>
    </row>
    <row r="4" spans="1:9" ht="18" customHeight="1" thickBot="1">
      <c r="A4" s="75" t="s">
        <v>27</v>
      </c>
      <c r="B4" s="185"/>
      <c r="C4" s="13" t="s">
        <v>32</v>
      </c>
      <c r="D4" s="14" t="s">
        <v>31</v>
      </c>
      <c r="E4" s="15" t="s">
        <v>33</v>
      </c>
      <c r="F4" s="13" t="s">
        <v>32</v>
      </c>
      <c r="G4" s="14" t="s">
        <v>31</v>
      </c>
      <c r="H4" s="15" t="s">
        <v>33</v>
      </c>
      <c r="I4" s="16" t="s">
        <v>35</v>
      </c>
    </row>
    <row r="5" spans="1:9" ht="18" customHeight="1">
      <c r="A5" s="62">
        <v>31</v>
      </c>
      <c r="B5" s="65" t="s">
        <v>9</v>
      </c>
      <c r="C5" s="18">
        <v>0.027083333333333334</v>
      </c>
      <c r="D5" s="10">
        <v>0.0273349537037037</v>
      </c>
      <c r="E5" s="19">
        <f>D5-C5</f>
        <v>0.00025162037037036733</v>
      </c>
      <c r="F5" s="18">
        <v>0.029166666666666664</v>
      </c>
      <c r="G5" s="10">
        <v>0.029439120370370372</v>
      </c>
      <c r="H5" s="19">
        <f>G5-F5</f>
        <v>0.0002724537037037088</v>
      </c>
      <c r="I5" s="172">
        <f>E5+H5</f>
        <v>0.0005240740740740761</v>
      </c>
    </row>
    <row r="6" spans="1:9" ht="18" customHeight="1">
      <c r="A6" s="48">
        <v>4</v>
      </c>
      <c r="B6" s="64" t="s">
        <v>36</v>
      </c>
      <c r="C6" s="22">
        <v>0.00625</v>
      </c>
      <c r="D6" s="21">
        <v>0.0065075231481481486</v>
      </c>
      <c r="E6" s="57">
        <f>D6-C6</f>
        <v>0.0002575231481481482</v>
      </c>
      <c r="F6" s="22">
        <v>0.003472222222222222</v>
      </c>
      <c r="G6" s="21">
        <v>0.0037532407407407406</v>
      </c>
      <c r="H6" s="57">
        <f>G6-F6</f>
        <v>0.00028101851851851855</v>
      </c>
      <c r="I6" s="171">
        <f>E6+H6</f>
        <v>0.0005385416666666668</v>
      </c>
    </row>
    <row r="7" spans="1:9" ht="18" customHeight="1">
      <c r="A7" s="62">
        <v>17</v>
      </c>
      <c r="B7" s="65" t="s">
        <v>8</v>
      </c>
      <c r="C7" s="18">
        <v>0.015277777777777777</v>
      </c>
      <c r="D7" s="10">
        <v>0.015550694444444445</v>
      </c>
      <c r="E7" s="19">
        <f>D7-C7</f>
        <v>0.00027291666666666783</v>
      </c>
      <c r="F7" s="18">
        <v>0.02361111111111111</v>
      </c>
      <c r="G7" s="10">
        <v>0.023903587962962963</v>
      </c>
      <c r="H7" s="19">
        <f>G7-F7</f>
        <v>0.0002924768518518528</v>
      </c>
      <c r="I7" s="172">
        <f>E7+H7</f>
        <v>0.0005653935185185206</v>
      </c>
    </row>
    <row r="8" spans="1:9" ht="18" customHeight="1">
      <c r="A8" s="48">
        <v>32</v>
      </c>
      <c r="B8" s="64" t="s">
        <v>10</v>
      </c>
      <c r="C8" s="22">
        <v>0.02847222222222222</v>
      </c>
      <c r="D8" s="21">
        <v>0.028761458333333333</v>
      </c>
      <c r="E8" s="57">
        <f>D8-C8</f>
        <v>0.00028923611111111164</v>
      </c>
      <c r="F8" s="22">
        <v>0.02847222222222222</v>
      </c>
      <c r="G8" s="21">
        <v>0.02874837962962963</v>
      </c>
      <c r="H8" s="57">
        <f>G8-F8</f>
        <v>0.000276157407407409</v>
      </c>
      <c r="I8" s="171">
        <f>E8+H8</f>
        <v>0.0005653935185185206</v>
      </c>
    </row>
    <row r="9" spans="1:9" ht="18" customHeight="1">
      <c r="A9" s="48">
        <v>18</v>
      </c>
      <c r="B9" s="64" t="s">
        <v>11</v>
      </c>
      <c r="C9" s="22">
        <v>0.015972222222222224</v>
      </c>
      <c r="D9" s="21">
        <v>0.016250694444444446</v>
      </c>
      <c r="E9" s="57">
        <f aca="true" t="shared" si="0" ref="E9:E25">D9-C9</f>
        <v>0.0002784722222222216</v>
      </c>
      <c r="F9" s="22">
        <v>0.022222222222222223</v>
      </c>
      <c r="G9" s="21">
        <v>0.02251736111111111</v>
      </c>
      <c r="H9" s="57">
        <f aca="true" t="shared" si="1" ref="H9:H25">G9-F9</f>
        <v>0.00029513888888888645</v>
      </c>
      <c r="I9" s="171">
        <f aca="true" t="shared" si="2" ref="I9:I25">E9+H9</f>
        <v>0.0005736111111111081</v>
      </c>
    </row>
    <row r="10" spans="1:9" ht="18" customHeight="1">
      <c r="A10" s="62">
        <v>21</v>
      </c>
      <c r="B10" s="65" t="s">
        <v>40</v>
      </c>
      <c r="C10" s="18">
        <v>0.018055555555555557</v>
      </c>
      <c r="D10" s="10">
        <v>0.018349421296296294</v>
      </c>
      <c r="E10" s="19">
        <f t="shared" si="0"/>
        <v>0.0002938657407407369</v>
      </c>
      <c r="F10" s="18">
        <v>0.020833333333333332</v>
      </c>
      <c r="G10" s="10">
        <v>0.02112349537037037</v>
      </c>
      <c r="H10" s="19">
        <f t="shared" si="1"/>
        <v>0.0002901620370370367</v>
      </c>
      <c r="I10" s="172">
        <f t="shared" si="2"/>
        <v>0.0005840277777777736</v>
      </c>
    </row>
    <row r="11" spans="1:9" ht="18" customHeight="1">
      <c r="A11" s="62">
        <v>11</v>
      </c>
      <c r="B11" s="65" t="s">
        <v>5</v>
      </c>
      <c r="C11" s="18">
        <v>0.011111111111111112</v>
      </c>
      <c r="D11" s="10">
        <v>0.011416087962962963</v>
      </c>
      <c r="E11" s="19">
        <f>D11-C11</f>
        <v>0.0003049768518518514</v>
      </c>
      <c r="F11" s="18">
        <v>0.014583333333333332</v>
      </c>
      <c r="G11" s="10">
        <v>0.014885069444444446</v>
      </c>
      <c r="H11" s="19">
        <f>G11-F11</f>
        <v>0.00030173611111111373</v>
      </c>
      <c r="I11" s="172">
        <f>E11+H11</f>
        <v>0.0006067129629629651</v>
      </c>
    </row>
    <row r="12" spans="1:9" ht="18" customHeight="1">
      <c r="A12" s="48">
        <v>3</v>
      </c>
      <c r="B12" s="64" t="s">
        <v>46</v>
      </c>
      <c r="C12" s="22">
        <v>0.005555555555555556</v>
      </c>
      <c r="D12" s="21">
        <v>0.005858217592592592</v>
      </c>
      <c r="E12" s="19">
        <f t="shared" si="0"/>
        <v>0.0003026620370370362</v>
      </c>
      <c r="F12" s="22">
        <v>0.004166666666666667</v>
      </c>
      <c r="G12" s="21">
        <v>0.004481828703703704</v>
      </c>
      <c r="H12" s="19">
        <f t="shared" si="1"/>
        <v>0.0003151620370370374</v>
      </c>
      <c r="I12" s="172">
        <f t="shared" si="2"/>
        <v>0.0006178240740740736</v>
      </c>
    </row>
    <row r="13" spans="1:9" ht="18" customHeight="1">
      <c r="A13" s="48">
        <v>5</v>
      </c>
      <c r="B13" s="64" t="s">
        <v>15</v>
      </c>
      <c r="C13" s="22">
        <v>0.006944444444444444</v>
      </c>
      <c r="D13" s="21">
        <v>0.007245717592592593</v>
      </c>
      <c r="E13" s="19">
        <f t="shared" si="0"/>
        <v>0.0003012731481481486</v>
      </c>
      <c r="F13" s="22">
        <v>0.002777777777777778</v>
      </c>
      <c r="G13" s="21">
        <v>0.0030982638888888887</v>
      </c>
      <c r="H13" s="19">
        <f t="shared" si="1"/>
        <v>0.0003204861111111108</v>
      </c>
      <c r="I13" s="172">
        <f t="shared" si="2"/>
        <v>0.0006217592592592594</v>
      </c>
    </row>
    <row r="14" spans="1:9" ht="18" customHeight="1">
      <c r="A14" s="48">
        <v>1</v>
      </c>
      <c r="B14" s="64" t="s">
        <v>49</v>
      </c>
      <c r="C14" s="22">
        <v>0.004166666666666667</v>
      </c>
      <c r="D14" s="21">
        <v>0.004484953703703704</v>
      </c>
      <c r="E14" s="19">
        <f t="shared" si="0"/>
        <v>0.00031828703703703706</v>
      </c>
      <c r="F14" s="22">
        <v>0.00625</v>
      </c>
      <c r="G14" s="21">
        <v>0.006569328703703705</v>
      </c>
      <c r="H14" s="19">
        <f t="shared" si="1"/>
        <v>0.0003193287037037045</v>
      </c>
      <c r="I14" s="172">
        <f t="shared" si="2"/>
        <v>0.0006376157407407415</v>
      </c>
    </row>
    <row r="15" spans="1:9" ht="18" customHeight="1">
      <c r="A15" s="48">
        <v>13</v>
      </c>
      <c r="B15" s="64" t="s">
        <v>17</v>
      </c>
      <c r="C15" s="22">
        <v>0.0125</v>
      </c>
      <c r="D15" s="21">
        <v>0.012839583333333335</v>
      </c>
      <c r="E15" s="19">
        <f>D15-C15</f>
        <v>0.0003395833333333341</v>
      </c>
      <c r="F15" s="22">
        <v>0.013888888888888888</v>
      </c>
      <c r="G15" s="21">
        <v>0.014190162037037038</v>
      </c>
      <c r="H15" s="19">
        <f>G15-F15</f>
        <v>0.00030127314814814947</v>
      </c>
      <c r="I15" s="172">
        <f>E15+H15</f>
        <v>0.0006408564814814836</v>
      </c>
    </row>
    <row r="16" spans="1:9" ht="18" customHeight="1">
      <c r="A16" s="48">
        <v>22</v>
      </c>
      <c r="B16" s="64" t="s">
        <v>4</v>
      </c>
      <c r="C16" s="22">
        <v>0.01875</v>
      </c>
      <c r="D16" s="21">
        <v>0.019069791666666665</v>
      </c>
      <c r="E16" s="19">
        <f t="shared" si="0"/>
        <v>0.00031979166666666614</v>
      </c>
      <c r="F16" s="22">
        <v>0.019444444444444445</v>
      </c>
      <c r="G16" s="21">
        <v>0.01976736111111111</v>
      </c>
      <c r="H16" s="19">
        <f t="shared" si="1"/>
        <v>0.0003229166666666658</v>
      </c>
      <c r="I16" s="172">
        <f t="shared" si="2"/>
        <v>0.0006427083333333319</v>
      </c>
    </row>
    <row r="17" spans="1:9" ht="18" customHeight="1">
      <c r="A17" s="48">
        <v>30</v>
      </c>
      <c r="B17" s="64" t="s">
        <v>34</v>
      </c>
      <c r="C17" s="22">
        <v>0.02638888888888889</v>
      </c>
      <c r="D17" s="21">
        <v>0.026716898148148146</v>
      </c>
      <c r="E17" s="19">
        <f t="shared" si="0"/>
        <v>0.00032800925925925706</v>
      </c>
      <c r="F17" s="22">
        <v>0.029861111111111113</v>
      </c>
      <c r="G17" s="21">
        <v>0.03018159722222222</v>
      </c>
      <c r="H17" s="19">
        <f t="shared" si="1"/>
        <v>0.0003204861111111082</v>
      </c>
      <c r="I17" s="172">
        <f t="shared" si="2"/>
        <v>0.0006484953703703653</v>
      </c>
    </row>
    <row r="18" spans="1:9" ht="18" customHeight="1">
      <c r="A18" s="48">
        <v>20</v>
      </c>
      <c r="B18" s="64" t="s">
        <v>21</v>
      </c>
      <c r="C18" s="22">
        <v>0.017361111111111112</v>
      </c>
      <c r="D18" s="21">
        <v>0.01768923611111111</v>
      </c>
      <c r="E18" s="57">
        <f t="shared" si="0"/>
        <v>0.00032812499999999856</v>
      </c>
      <c r="F18" s="22">
        <v>0.02013888888888889</v>
      </c>
      <c r="G18" s="21">
        <v>0.020469907407407405</v>
      </c>
      <c r="H18" s="57">
        <f t="shared" si="1"/>
        <v>0.0003310185185185152</v>
      </c>
      <c r="I18" s="171">
        <f t="shared" si="2"/>
        <v>0.0006591435185185138</v>
      </c>
    </row>
    <row r="19" spans="1:9" ht="18" customHeight="1">
      <c r="A19" s="48">
        <v>6</v>
      </c>
      <c r="B19" s="64" t="s">
        <v>12</v>
      </c>
      <c r="C19" s="22">
        <v>0.007638888888888889</v>
      </c>
      <c r="D19" s="21">
        <v>0.007969907407407406</v>
      </c>
      <c r="E19" s="57">
        <f aca="true" t="shared" si="3" ref="E19:E24">D19-C19</f>
        <v>0.0003310185185185178</v>
      </c>
      <c r="F19" s="22">
        <v>0.0020833333333333333</v>
      </c>
      <c r="G19" s="21">
        <v>0.002417939814814815</v>
      </c>
      <c r="H19" s="57">
        <f aca="true" t="shared" si="4" ref="H19:H24">G19-F19</f>
        <v>0.00033460648148148173</v>
      </c>
      <c r="I19" s="171">
        <f aca="true" t="shared" si="5" ref="I19:I24">E19+H19</f>
        <v>0.0006656249999999996</v>
      </c>
    </row>
    <row r="20" spans="1:9" ht="18" customHeight="1">
      <c r="A20" s="62">
        <v>9</v>
      </c>
      <c r="B20" s="65" t="s">
        <v>7</v>
      </c>
      <c r="C20" s="18">
        <v>0.009722222222222222</v>
      </c>
      <c r="D20" s="10">
        <v>0.010049652777777777</v>
      </c>
      <c r="E20" s="19">
        <f t="shared" si="3"/>
        <v>0.00032743055555555477</v>
      </c>
      <c r="F20" s="18">
        <v>0.009027777777777779</v>
      </c>
      <c r="G20" s="10">
        <v>0.009366087962962963</v>
      </c>
      <c r="H20" s="19">
        <f t="shared" si="4"/>
        <v>0.00033831018518518455</v>
      </c>
      <c r="I20" s="172">
        <f t="shared" si="5"/>
        <v>0.0006657407407407393</v>
      </c>
    </row>
    <row r="21" spans="1:9" ht="18" customHeight="1">
      <c r="A21" s="48">
        <v>14</v>
      </c>
      <c r="B21" s="64" t="s">
        <v>52</v>
      </c>
      <c r="C21" s="22">
        <v>0.013194444444444444</v>
      </c>
      <c r="D21" s="21">
        <v>0.013530787037037036</v>
      </c>
      <c r="E21" s="19">
        <f t="shared" si="3"/>
        <v>0.0003363425925925912</v>
      </c>
      <c r="F21" s="22">
        <v>0.013194444444444444</v>
      </c>
      <c r="G21" s="21">
        <v>0.013531944444444445</v>
      </c>
      <c r="H21" s="19">
        <f t="shared" si="4"/>
        <v>0.000337500000000001</v>
      </c>
      <c r="I21" s="172">
        <f t="shared" si="5"/>
        <v>0.0006738425925925922</v>
      </c>
    </row>
    <row r="22" spans="1:9" ht="18" customHeight="1">
      <c r="A22" s="48">
        <v>16</v>
      </c>
      <c r="B22" s="64" t="s">
        <v>14</v>
      </c>
      <c r="C22" s="22">
        <v>0.014583333333333332</v>
      </c>
      <c r="D22" s="21">
        <v>0.014934722222222222</v>
      </c>
      <c r="E22" s="19">
        <f t="shared" si="3"/>
        <v>0.00035138888888889067</v>
      </c>
      <c r="F22" s="22">
        <v>0.025</v>
      </c>
      <c r="G22" s="21">
        <v>0.02533391203703704</v>
      </c>
      <c r="H22" s="19">
        <f t="shared" si="4"/>
        <v>0.0003339120370370388</v>
      </c>
      <c r="I22" s="172">
        <f t="shared" si="5"/>
        <v>0.0006853009259259295</v>
      </c>
    </row>
    <row r="23" spans="1:9" ht="18" customHeight="1">
      <c r="A23" s="48">
        <v>26</v>
      </c>
      <c r="B23" s="64" t="s">
        <v>23</v>
      </c>
      <c r="C23" s="110">
        <v>0.02152777777777778</v>
      </c>
      <c r="D23" s="138">
        <v>0.021885416666666668</v>
      </c>
      <c r="E23" s="19">
        <f t="shared" si="3"/>
        <v>0.0003576388888888865</v>
      </c>
      <c r="F23" s="110">
        <v>0.016666666666666666</v>
      </c>
      <c r="G23" s="138">
        <v>0.016997916666666665</v>
      </c>
      <c r="H23" s="19">
        <f t="shared" si="4"/>
        <v>0.0003312499999999982</v>
      </c>
      <c r="I23" s="172">
        <f t="shared" si="5"/>
        <v>0.0006888888888888847</v>
      </c>
    </row>
    <row r="24" spans="1:9" ht="18" customHeight="1">
      <c r="A24" s="48">
        <v>33</v>
      </c>
      <c r="B24" s="64" t="s">
        <v>53</v>
      </c>
      <c r="C24" s="22">
        <v>0.029861111111111113</v>
      </c>
      <c r="D24" s="21">
        <v>0.030190277777777774</v>
      </c>
      <c r="E24" s="19">
        <f t="shared" si="3"/>
        <v>0.00032916666666666164</v>
      </c>
      <c r="F24" s="22">
        <v>0.027777777777777776</v>
      </c>
      <c r="G24" s="21">
        <v>0.028151273148148147</v>
      </c>
      <c r="H24" s="19">
        <f t="shared" si="4"/>
        <v>0.00037349537037037125</v>
      </c>
      <c r="I24" s="172">
        <f t="shared" si="5"/>
        <v>0.0007026620370370329</v>
      </c>
    </row>
    <row r="25" spans="1:9" ht="18" customHeight="1">
      <c r="A25" s="48">
        <v>23</v>
      </c>
      <c r="B25" s="64" t="s">
        <v>26</v>
      </c>
      <c r="C25" s="22">
        <v>0.019444444444444445</v>
      </c>
      <c r="D25" s="21">
        <v>0.019815162037037037</v>
      </c>
      <c r="E25" s="57">
        <f t="shared" si="0"/>
        <v>0.0003707175925925926</v>
      </c>
      <c r="F25" s="22">
        <v>0.01875</v>
      </c>
      <c r="G25" s="21">
        <v>0.019102777777777778</v>
      </c>
      <c r="H25" s="57">
        <f t="shared" si="1"/>
        <v>0.00035277777777777825</v>
      </c>
      <c r="I25" s="171">
        <f t="shared" si="2"/>
        <v>0.0007234953703703709</v>
      </c>
    </row>
    <row r="26" spans="1:9" ht="18" customHeight="1">
      <c r="A26" s="62">
        <v>10</v>
      </c>
      <c r="B26" s="65" t="s">
        <v>51</v>
      </c>
      <c r="C26" s="18">
        <v>0.010416666666666666</v>
      </c>
      <c r="D26" s="10">
        <v>0.010784722222222222</v>
      </c>
      <c r="E26" s="19">
        <f aca="true" t="shared" si="6" ref="E26:E38">D26-C26</f>
        <v>0.0003680555555555555</v>
      </c>
      <c r="F26" s="18">
        <v>0.007638888888888889</v>
      </c>
      <c r="G26" s="10">
        <v>0.008012731481481482</v>
      </c>
      <c r="H26" s="19">
        <f aca="true" t="shared" si="7" ref="H26:H38">G26-F26</f>
        <v>0.00037384259259259315</v>
      </c>
      <c r="I26" s="172">
        <f aca="true" t="shared" si="8" ref="I26:I38">E26+H26</f>
        <v>0.0007418981481481486</v>
      </c>
    </row>
    <row r="27" spans="1:9" ht="18" customHeight="1">
      <c r="A27" s="48">
        <v>24</v>
      </c>
      <c r="B27" s="64" t="s">
        <v>18</v>
      </c>
      <c r="C27" s="22">
        <v>0.02013888888888889</v>
      </c>
      <c r="D27" s="21">
        <v>0.020531597222222222</v>
      </c>
      <c r="E27" s="19">
        <f t="shared" si="6"/>
        <v>0.0003927083333333317</v>
      </c>
      <c r="F27" s="22">
        <v>0.018055555555555557</v>
      </c>
      <c r="G27" s="21">
        <v>0.018455208333333334</v>
      </c>
      <c r="H27" s="19">
        <f t="shared" si="7"/>
        <v>0.00039965277777777655</v>
      </c>
      <c r="I27" s="172">
        <f t="shared" si="8"/>
        <v>0.0007923611111111083</v>
      </c>
    </row>
    <row r="28" spans="1:9" ht="18" customHeight="1">
      <c r="A28" s="48">
        <v>8</v>
      </c>
      <c r="B28" s="64" t="s">
        <v>16</v>
      </c>
      <c r="C28" s="22">
        <v>0.009027777777777779</v>
      </c>
      <c r="D28" s="21">
        <v>0.009472106481481482</v>
      </c>
      <c r="E28" s="19">
        <f t="shared" si="6"/>
        <v>0.0004443287037037037</v>
      </c>
      <c r="F28" s="22">
        <v>0.010416666666666666</v>
      </c>
      <c r="G28" s="21">
        <v>0.010869907407407406</v>
      </c>
      <c r="H28" s="19">
        <f t="shared" si="7"/>
        <v>0.00045324074074074017</v>
      </c>
      <c r="I28" s="172">
        <f t="shared" si="8"/>
        <v>0.0008975694444444439</v>
      </c>
    </row>
    <row r="29" spans="1:9" ht="18" customHeight="1">
      <c r="A29" s="48">
        <v>27</v>
      </c>
      <c r="B29" s="64" t="s">
        <v>55</v>
      </c>
      <c r="C29" s="22">
        <v>0.022222222222222223</v>
      </c>
      <c r="D29" s="21">
        <v>0.02265613425925926</v>
      </c>
      <c r="E29" s="19">
        <f t="shared" si="6"/>
        <v>0.0004339120370370382</v>
      </c>
      <c r="F29" s="22">
        <v>0.03263888888888889</v>
      </c>
      <c r="G29" s="21">
        <v>0.03322847222222222</v>
      </c>
      <c r="H29" s="19">
        <f t="shared" si="7"/>
        <v>0.0005895833333333309</v>
      </c>
      <c r="I29" s="172">
        <f t="shared" si="8"/>
        <v>0.001023495370370369</v>
      </c>
    </row>
    <row r="30" spans="1:9" ht="18" customHeight="1" thickBot="1">
      <c r="A30" s="164">
        <v>34</v>
      </c>
      <c r="B30" s="165" t="s">
        <v>25</v>
      </c>
      <c r="C30" s="25">
        <v>0.030555555555555555</v>
      </c>
      <c r="D30" s="24">
        <v>0.03142210648148148</v>
      </c>
      <c r="E30" s="66">
        <f t="shared" si="6"/>
        <v>0.0008665509259259234</v>
      </c>
      <c r="F30" s="25">
        <v>0.02638888888888889</v>
      </c>
      <c r="G30" s="24">
        <v>0.026740046296296296</v>
      </c>
      <c r="H30" s="66">
        <f t="shared" si="7"/>
        <v>0.00035115740740740767</v>
      </c>
      <c r="I30" s="174">
        <f t="shared" si="8"/>
        <v>0.001217708333333331</v>
      </c>
    </row>
    <row r="31" spans="1:9" ht="18" customHeight="1">
      <c r="A31" s="47">
        <v>28</v>
      </c>
      <c r="B31" s="63" t="s">
        <v>24</v>
      </c>
      <c r="C31" s="37">
        <v>0.02361111111111111</v>
      </c>
      <c r="D31" s="35">
        <v>0.023884143518518516</v>
      </c>
      <c r="E31" s="38">
        <f t="shared" si="6"/>
        <v>0.00027303240740740586</v>
      </c>
      <c r="F31" s="34">
        <v>0.030555555555555555</v>
      </c>
      <c r="G31" s="35" t="s">
        <v>39</v>
      </c>
      <c r="H31" s="36" t="e">
        <f t="shared" si="7"/>
        <v>#VALUE!</v>
      </c>
      <c r="I31" s="170" t="e">
        <f t="shared" si="8"/>
        <v>#VALUE!</v>
      </c>
    </row>
    <row r="32" spans="1:9" ht="18" customHeight="1">
      <c r="A32" s="48">
        <v>15</v>
      </c>
      <c r="B32" s="64" t="s">
        <v>19</v>
      </c>
      <c r="C32" s="22">
        <v>0.013888888888888888</v>
      </c>
      <c r="D32" s="21">
        <v>0.014169444444444445</v>
      </c>
      <c r="E32" s="57">
        <f t="shared" si="6"/>
        <v>0.00028055555555555646</v>
      </c>
      <c r="F32" s="20">
        <v>0.025694444444444447</v>
      </c>
      <c r="G32" s="21" t="s">
        <v>39</v>
      </c>
      <c r="H32" s="127" t="e">
        <f t="shared" si="7"/>
        <v>#VALUE!</v>
      </c>
      <c r="I32" s="171" t="e">
        <f t="shared" si="8"/>
        <v>#VALUE!</v>
      </c>
    </row>
    <row r="33" spans="1:9" ht="18" customHeight="1">
      <c r="A33" s="62">
        <v>7</v>
      </c>
      <c r="B33" s="65" t="s">
        <v>50</v>
      </c>
      <c r="C33" s="18">
        <v>0.008333333333333333</v>
      </c>
      <c r="D33" s="10">
        <v>0.008631365740740742</v>
      </c>
      <c r="E33" s="19">
        <f t="shared" si="6"/>
        <v>0.0002980324074074083</v>
      </c>
      <c r="F33" s="11">
        <v>0.011111111111111112</v>
      </c>
      <c r="G33" s="10" t="s">
        <v>39</v>
      </c>
      <c r="H33" s="17" t="e">
        <f t="shared" si="7"/>
        <v>#VALUE!</v>
      </c>
      <c r="I33" s="172" t="e">
        <f t="shared" si="8"/>
        <v>#VALUE!</v>
      </c>
    </row>
    <row r="34" spans="1:9" ht="18" customHeight="1">
      <c r="A34" s="62">
        <v>2</v>
      </c>
      <c r="B34" s="65" t="s">
        <v>48</v>
      </c>
      <c r="C34" s="18">
        <v>0.004861111111111111</v>
      </c>
      <c r="D34" s="10">
        <v>0.0052012731481481484</v>
      </c>
      <c r="E34" s="19">
        <f t="shared" si="6"/>
        <v>0.00034016203703703726</v>
      </c>
      <c r="F34" s="11">
        <v>0.004861111111111111</v>
      </c>
      <c r="G34" s="10" t="s">
        <v>39</v>
      </c>
      <c r="H34" s="17" t="e">
        <f t="shared" si="7"/>
        <v>#VALUE!</v>
      </c>
      <c r="I34" s="172" t="e">
        <f t="shared" si="8"/>
        <v>#VALUE!</v>
      </c>
    </row>
    <row r="35" spans="1:9" ht="18" customHeight="1">
      <c r="A35" s="48">
        <v>19</v>
      </c>
      <c r="B35" s="64" t="s">
        <v>20</v>
      </c>
      <c r="C35" s="22">
        <v>0.016666666666666666</v>
      </c>
      <c r="D35" s="21">
        <v>0.017020601851851853</v>
      </c>
      <c r="E35" s="19">
        <f t="shared" si="6"/>
        <v>0.0003539351851851863</v>
      </c>
      <c r="F35" s="20">
        <v>0.02152777777777778</v>
      </c>
      <c r="G35" s="21" t="s">
        <v>39</v>
      </c>
      <c r="H35" s="17" t="e">
        <f t="shared" si="7"/>
        <v>#VALUE!</v>
      </c>
      <c r="I35" s="172" t="e">
        <f t="shared" si="8"/>
        <v>#VALUE!</v>
      </c>
    </row>
    <row r="36" spans="1:9" ht="18" customHeight="1">
      <c r="A36" s="48">
        <v>25</v>
      </c>
      <c r="B36" s="64" t="s">
        <v>22</v>
      </c>
      <c r="C36" s="22">
        <v>0.020833333333333332</v>
      </c>
      <c r="D36" s="21">
        <v>0.02118935185185185</v>
      </c>
      <c r="E36" s="57">
        <f t="shared" si="6"/>
        <v>0.0003560185185185194</v>
      </c>
      <c r="F36" s="20">
        <v>0.017361111111111112</v>
      </c>
      <c r="G36" s="21" t="s">
        <v>39</v>
      </c>
      <c r="H36" s="127" t="e">
        <f t="shared" si="7"/>
        <v>#VALUE!</v>
      </c>
      <c r="I36" s="171" t="e">
        <f t="shared" si="8"/>
        <v>#VALUE!</v>
      </c>
    </row>
    <row r="37" spans="1:9" ht="18" customHeight="1">
      <c r="A37" s="48">
        <v>12</v>
      </c>
      <c r="B37" s="64" t="s">
        <v>6</v>
      </c>
      <c r="C37" s="110">
        <v>0.011805555555555555</v>
      </c>
      <c r="D37" s="21" t="s">
        <v>39</v>
      </c>
      <c r="E37" s="57" t="e">
        <f t="shared" si="6"/>
        <v>#VALUE!</v>
      </c>
      <c r="F37" s="20">
        <v>0.015277777777777777</v>
      </c>
      <c r="G37" s="21">
        <v>0.015575578703703704</v>
      </c>
      <c r="H37" s="127">
        <f t="shared" si="7"/>
        <v>0.00029780092592592705</v>
      </c>
      <c r="I37" s="171" t="e">
        <f t="shared" si="8"/>
        <v>#VALUE!</v>
      </c>
    </row>
    <row r="38" spans="1:9" ht="18" customHeight="1" thickBot="1">
      <c r="A38" s="131">
        <v>29</v>
      </c>
      <c r="B38" s="132" t="s">
        <v>54</v>
      </c>
      <c r="C38" s="166">
        <v>0.025</v>
      </c>
      <c r="D38" s="74" t="s">
        <v>39</v>
      </c>
      <c r="E38" s="40" t="e">
        <f t="shared" si="6"/>
        <v>#VALUE!</v>
      </c>
      <c r="F38" s="169">
        <v>0.034027777777777775</v>
      </c>
      <c r="G38" s="74">
        <v>0.03452071759259259</v>
      </c>
      <c r="H38" s="39">
        <f t="shared" si="7"/>
        <v>0.0004929398148148176</v>
      </c>
      <c r="I38" s="173" t="e">
        <f t="shared" si="8"/>
        <v>#VALUE!</v>
      </c>
    </row>
  </sheetData>
  <mergeCells count="4">
    <mergeCell ref="B3:B4"/>
    <mergeCell ref="C3:E3"/>
    <mergeCell ref="F3:H3"/>
    <mergeCell ref="A1:J2"/>
  </mergeCells>
  <printOptions/>
  <pageMargins left="0.3937007874015748" right="0.1968503937007874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L13" sqref="L13"/>
    </sheetView>
  </sheetViews>
  <sheetFormatPr defaultColWidth="9.00390625" defaultRowHeight="19.5" customHeight="1"/>
  <cols>
    <col min="1" max="1" width="6.625" style="2" customWidth="1"/>
    <col min="2" max="2" width="5.875" style="2" customWidth="1"/>
    <col min="3" max="3" width="20.00390625" style="0" bestFit="1" customWidth="1"/>
    <col min="4" max="4" width="9.50390625" style="78" customWidth="1"/>
    <col min="5" max="5" width="9.125" style="78" customWidth="1"/>
    <col min="6" max="6" width="11.50390625" style="78" bestFit="1" customWidth="1"/>
    <col min="7" max="7" width="11.50390625" style="96" bestFit="1" customWidth="1"/>
    <col min="8" max="8" width="9.50390625" style="95" customWidth="1"/>
    <col min="9" max="10" width="12.125" style="95" customWidth="1"/>
    <col min="11" max="11" width="14.625" style="27" customWidth="1"/>
    <col min="12" max="12" width="20.00390625" style="28" bestFit="1" customWidth="1"/>
    <col min="13" max="13" width="9.125" style="26" customWidth="1"/>
  </cols>
  <sheetData>
    <row r="1" spans="1:10" ht="19.5" customHeight="1">
      <c r="A1" s="177" t="s">
        <v>66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9.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3" s="1" customFormat="1" ht="19.5" customHeight="1">
      <c r="A3" s="203" t="s">
        <v>3</v>
      </c>
      <c r="B3" s="198" t="s">
        <v>0</v>
      </c>
      <c r="C3" s="200" t="s">
        <v>1</v>
      </c>
      <c r="D3" s="143" t="s">
        <v>41</v>
      </c>
      <c r="E3" s="144"/>
      <c r="F3" s="81" t="s">
        <v>42</v>
      </c>
      <c r="G3" s="196" t="s">
        <v>43</v>
      </c>
      <c r="H3" s="179"/>
      <c r="I3" s="179"/>
      <c r="J3" s="197"/>
      <c r="L3" s="107"/>
      <c r="M3" s="125"/>
    </row>
    <row r="4" spans="1:14" s="1" customFormat="1" ht="19.5" customHeight="1" thickBot="1">
      <c r="A4" s="204"/>
      <c r="B4" s="199"/>
      <c r="C4" s="201"/>
      <c r="D4" s="145" t="s">
        <v>2</v>
      </c>
      <c r="E4" s="202"/>
      <c r="F4" s="175" t="s">
        <v>2</v>
      </c>
      <c r="G4" s="121" t="s">
        <v>37</v>
      </c>
      <c r="H4" s="122" t="s">
        <v>38</v>
      </c>
      <c r="I4" s="123" t="s">
        <v>44</v>
      </c>
      <c r="J4" s="124" t="s">
        <v>45</v>
      </c>
      <c r="L4" s="107"/>
      <c r="M4" s="125"/>
      <c r="N4" s="4"/>
    </row>
    <row r="5" spans="1:14" ht="19.5" customHeight="1">
      <c r="A5" s="192">
        <v>1</v>
      </c>
      <c r="B5" s="85">
        <v>1</v>
      </c>
      <c r="C5" s="86" t="s">
        <v>15</v>
      </c>
      <c r="D5" s="83">
        <v>0.004027777777777778</v>
      </c>
      <c r="E5" s="83">
        <v>0.00835648148148148</v>
      </c>
      <c r="F5" s="115"/>
      <c r="G5" s="105">
        <f>D5</f>
        <v>0.004027777777777778</v>
      </c>
      <c r="H5" s="99">
        <f aca="true" t="shared" si="0" ref="H5:H37">E5-D5</f>
        <v>0.004328703703703703</v>
      </c>
      <c r="I5" s="115"/>
      <c r="J5" s="119">
        <f>SUM(G5:I5)</f>
        <v>0.00835648148148148</v>
      </c>
      <c r="L5" s="108"/>
      <c r="M5" s="125"/>
      <c r="N5" s="1"/>
    </row>
    <row r="6" spans="1:13" ht="19.5" customHeight="1">
      <c r="A6" s="193"/>
      <c r="C6" s="82" t="s">
        <v>17</v>
      </c>
      <c r="D6" s="87">
        <v>0.011956018518518517</v>
      </c>
      <c r="E6" s="87">
        <v>0.015729166666666666</v>
      </c>
      <c r="F6" s="112"/>
      <c r="G6" s="101">
        <f>D6-D5</f>
        <v>0.00792824074074074</v>
      </c>
      <c r="H6" s="99">
        <f t="shared" si="0"/>
        <v>0.0037731481481481487</v>
      </c>
      <c r="I6" s="112"/>
      <c r="J6" s="116">
        <f>SUM(G6:I6)</f>
        <v>0.011701388888888888</v>
      </c>
      <c r="L6" s="108"/>
      <c r="M6" s="125"/>
    </row>
    <row r="7" spans="1:14" ht="19.5" customHeight="1" thickBot="1">
      <c r="A7" s="194"/>
      <c r="B7" s="88"/>
      <c r="C7" s="89" t="s">
        <v>24</v>
      </c>
      <c r="D7" s="90">
        <v>0.01877314814814815</v>
      </c>
      <c r="E7" s="90">
        <v>0.02152777777777778</v>
      </c>
      <c r="F7" s="97">
        <v>0.025520833333333336</v>
      </c>
      <c r="G7" s="104">
        <f>D7-E6</f>
        <v>0.0030439814814814843</v>
      </c>
      <c r="H7" s="103">
        <f t="shared" si="0"/>
        <v>0.002754629629629631</v>
      </c>
      <c r="I7" s="113">
        <f>F7-E7</f>
        <v>0.003993055555555555</v>
      </c>
      <c r="J7" s="118">
        <f aca="true" t="shared" si="1" ref="J7:J37">SUM(G7:I7)</f>
        <v>0.00979166666666667</v>
      </c>
      <c r="L7" s="108"/>
      <c r="M7" s="125"/>
      <c r="N7" s="1"/>
    </row>
    <row r="8" spans="1:13" ht="19.5" customHeight="1">
      <c r="A8" s="192">
        <v>2</v>
      </c>
      <c r="B8" s="85">
        <v>2</v>
      </c>
      <c r="C8" s="91" t="s">
        <v>49</v>
      </c>
      <c r="D8" s="83">
        <v>0.004375</v>
      </c>
      <c r="E8" s="83">
        <v>0.008912037037037038</v>
      </c>
      <c r="F8" s="115"/>
      <c r="G8" s="100">
        <f>D8</f>
        <v>0.004375</v>
      </c>
      <c r="H8" s="106">
        <f t="shared" si="0"/>
        <v>0.004537037037037037</v>
      </c>
      <c r="I8" s="111"/>
      <c r="J8" s="120">
        <f t="shared" si="1"/>
        <v>0.008912037037037038</v>
      </c>
      <c r="L8" s="108"/>
      <c r="M8" s="125"/>
    </row>
    <row r="9" spans="1:14" ht="19.5" customHeight="1">
      <c r="A9" s="193"/>
      <c r="C9" s="91" t="s">
        <v>20</v>
      </c>
      <c r="D9" s="87">
        <v>0.013078703703703703</v>
      </c>
      <c r="E9" s="87">
        <v>0.01744212962962963</v>
      </c>
      <c r="F9" s="112"/>
      <c r="G9" s="101">
        <f>D9-D8</f>
        <v>0.008703703703703703</v>
      </c>
      <c r="H9" s="99">
        <f t="shared" si="0"/>
        <v>0.004363425925925927</v>
      </c>
      <c r="I9" s="112"/>
      <c r="J9" s="116">
        <f>SUM(G9:I9)</f>
        <v>0.01306712962962963</v>
      </c>
      <c r="K9" s="126"/>
      <c r="L9" s="108"/>
      <c r="M9" s="125"/>
      <c r="N9" s="1"/>
    </row>
    <row r="10" spans="1:13" ht="19.5" customHeight="1" thickBot="1">
      <c r="A10" s="194"/>
      <c r="B10" s="88"/>
      <c r="C10" s="89" t="s">
        <v>25</v>
      </c>
      <c r="D10" s="90">
        <v>0.02017361111111111</v>
      </c>
      <c r="E10" s="90">
        <v>0.02291666666666667</v>
      </c>
      <c r="F10" s="97">
        <v>0.026238425925925925</v>
      </c>
      <c r="G10" s="102">
        <f>(E10-E9)/2</f>
        <v>0.002737268518518519</v>
      </c>
      <c r="H10" s="103">
        <f t="shared" si="0"/>
        <v>0.0027430555555555576</v>
      </c>
      <c r="I10" s="114">
        <f>F10-E10</f>
        <v>0.003321759259259257</v>
      </c>
      <c r="J10" s="117">
        <f t="shared" si="1"/>
        <v>0.008802083333333334</v>
      </c>
      <c r="L10" s="108"/>
      <c r="M10" s="125"/>
    </row>
    <row r="11" spans="1:13" ht="19.5" customHeight="1">
      <c r="A11" s="192">
        <v>3</v>
      </c>
      <c r="B11" s="85">
        <v>8</v>
      </c>
      <c r="C11" s="91" t="s">
        <v>12</v>
      </c>
      <c r="D11" s="83">
        <v>0.004375</v>
      </c>
      <c r="E11" s="83">
        <v>0.008819444444444444</v>
      </c>
      <c r="F11" s="115"/>
      <c r="G11" s="105">
        <f>D11</f>
        <v>0.004375</v>
      </c>
      <c r="H11" s="99">
        <f t="shared" si="0"/>
        <v>0.004444444444444444</v>
      </c>
      <c r="I11" s="115"/>
      <c r="J11" s="119">
        <f t="shared" si="1"/>
        <v>0.008819444444444444</v>
      </c>
      <c r="L11" s="108"/>
      <c r="M11" s="125"/>
    </row>
    <row r="12" spans="1:13" ht="19.5" customHeight="1">
      <c r="A12" s="193"/>
      <c r="C12" s="91" t="s">
        <v>21</v>
      </c>
      <c r="D12" s="87">
        <v>0.012719907407407407</v>
      </c>
      <c r="E12" s="87">
        <v>0.01671296296296296</v>
      </c>
      <c r="F12" s="112"/>
      <c r="G12" s="101">
        <f>D12-D11</f>
        <v>0.008344907407407407</v>
      </c>
      <c r="H12" s="99">
        <f t="shared" si="0"/>
        <v>0.0039930555555555535</v>
      </c>
      <c r="I12" s="112"/>
      <c r="J12" s="116">
        <f t="shared" si="1"/>
        <v>0.01233796296296296</v>
      </c>
      <c r="L12" s="108"/>
      <c r="M12" s="125"/>
    </row>
    <row r="13" spans="1:12" ht="19.5" customHeight="1" thickBot="1">
      <c r="A13" s="194"/>
      <c r="B13" s="88"/>
      <c r="C13" s="89" t="s">
        <v>36</v>
      </c>
      <c r="D13" s="90">
        <v>0.02039351851851852</v>
      </c>
      <c r="E13" s="90">
        <v>0.02361111111111111</v>
      </c>
      <c r="F13" s="97">
        <v>0.02711805555555555</v>
      </c>
      <c r="G13" s="104">
        <f>D13-E12</f>
        <v>0.0036805555555555584</v>
      </c>
      <c r="H13" s="103">
        <f t="shared" si="0"/>
        <v>0.0032175925925925913</v>
      </c>
      <c r="I13" s="113">
        <f>F13-E13</f>
        <v>0.003506944444444441</v>
      </c>
      <c r="J13" s="118">
        <f t="shared" si="1"/>
        <v>0.01040509259259259</v>
      </c>
      <c r="L13" s="108"/>
    </row>
    <row r="14" spans="1:14" ht="19.5" customHeight="1">
      <c r="A14" s="192">
        <v>4</v>
      </c>
      <c r="B14" s="85">
        <v>3</v>
      </c>
      <c r="C14" s="91" t="s">
        <v>46</v>
      </c>
      <c r="D14" s="83">
        <v>0.003935185185185186</v>
      </c>
      <c r="E14" s="83">
        <v>0.007754629629629629</v>
      </c>
      <c r="F14" s="115"/>
      <c r="G14" s="100">
        <f>D14</f>
        <v>0.003935185185185186</v>
      </c>
      <c r="H14" s="106">
        <f t="shared" si="0"/>
        <v>0.003819444444444443</v>
      </c>
      <c r="I14" s="111"/>
      <c r="J14" s="120">
        <f t="shared" si="1"/>
        <v>0.007754629629629629</v>
      </c>
      <c r="L14" s="108"/>
      <c r="M14" s="125"/>
      <c r="N14" s="1"/>
    </row>
    <row r="15" spans="1:14" ht="19.5" customHeight="1">
      <c r="A15" s="193"/>
      <c r="C15" s="91" t="s">
        <v>8</v>
      </c>
      <c r="D15" s="87">
        <v>0.011597222222222222</v>
      </c>
      <c r="E15" s="87">
        <v>0.015532407407407406</v>
      </c>
      <c r="F15" s="112"/>
      <c r="G15" s="101">
        <f>D15-D14</f>
        <v>0.007662037037037037</v>
      </c>
      <c r="H15" s="99">
        <f t="shared" si="0"/>
        <v>0.003935185185185184</v>
      </c>
      <c r="I15" s="112"/>
      <c r="J15" s="116">
        <f t="shared" si="1"/>
        <v>0.01159722222222222</v>
      </c>
      <c r="L15" s="108"/>
      <c r="M15" s="125"/>
      <c r="N15" s="1"/>
    </row>
    <row r="16" spans="1:14" ht="19.5" customHeight="1" thickBot="1">
      <c r="A16" s="194"/>
      <c r="B16" s="88"/>
      <c r="C16" s="89" t="s">
        <v>23</v>
      </c>
      <c r="D16" s="90">
        <v>0.01920138888888889</v>
      </c>
      <c r="E16" s="90">
        <v>0.02291666666666667</v>
      </c>
      <c r="F16" s="97">
        <v>0.02732638888888889</v>
      </c>
      <c r="G16" s="102">
        <f>D16-E15</f>
        <v>0.003668981481481483</v>
      </c>
      <c r="H16" s="103">
        <f t="shared" si="0"/>
        <v>0.003715277777777779</v>
      </c>
      <c r="I16" s="114">
        <f>F16-E16</f>
        <v>0.004409722222222221</v>
      </c>
      <c r="J16" s="117">
        <f t="shared" si="1"/>
        <v>0.011793981481481483</v>
      </c>
      <c r="L16" s="108"/>
      <c r="M16" s="125"/>
      <c r="N16" s="1"/>
    </row>
    <row r="17" spans="1:14" ht="19.5" customHeight="1">
      <c r="A17" s="192">
        <v>5</v>
      </c>
      <c r="B17" s="85">
        <v>4</v>
      </c>
      <c r="C17" s="91" t="s">
        <v>54</v>
      </c>
      <c r="D17" s="83">
        <v>0.004027777777777778</v>
      </c>
      <c r="E17" s="83">
        <v>0.008391203703703705</v>
      </c>
      <c r="F17" s="115"/>
      <c r="G17" s="105">
        <f>D17</f>
        <v>0.004027777777777778</v>
      </c>
      <c r="H17" s="99">
        <f t="shared" si="0"/>
        <v>0.004363425925925927</v>
      </c>
      <c r="I17" s="115"/>
      <c r="J17" s="119">
        <f t="shared" si="1"/>
        <v>0.008391203703703705</v>
      </c>
      <c r="L17" s="108"/>
      <c r="M17" s="125"/>
      <c r="N17" s="1"/>
    </row>
    <row r="18" spans="1:14" ht="19.5" customHeight="1">
      <c r="A18" s="193"/>
      <c r="C18" s="91" t="s">
        <v>13</v>
      </c>
      <c r="D18" s="87">
        <v>0.012719907407407407</v>
      </c>
      <c r="E18" s="87">
        <v>0.017326388888888888</v>
      </c>
      <c r="F18" s="112"/>
      <c r="G18" s="101">
        <f>D18-D17</f>
        <v>0.00869212962962963</v>
      </c>
      <c r="H18" s="99">
        <f t="shared" si="0"/>
        <v>0.0046064814814814805</v>
      </c>
      <c r="I18" s="112"/>
      <c r="J18" s="116">
        <f t="shared" si="1"/>
        <v>0.01329861111111111</v>
      </c>
      <c r="L18" s="108"/>
      <c r="M18" s="125"/>
      <c r="N18" s="1"/>
    </row>
    <row r="19" spans="1:14" ht="19.5" customHeight="1" thickBot="1">
      <c r="A19" s="194"/>
      <c r="B19" s="88"/>
      <c r="C19" s="89" t="s">
        <v>56</v>
      </c>
      <c r="D19" s="90">
        <v>0.02074074074074074</v>
      </c>
      <c r="E19" s="90">
        <v>0.024305555555555556</v>
      </c>
      <c r="F19" s="97">
        <v>0.028402777777777777</v>
      </c>
      <c r="G19" s="102">
        <f>D19-E18</f>
        <v>0.0034143518518518524</v>
      </c>
      <c r="H19" s="103">
        <f t="shared" si="0"/>
        <v>0.003564814814814816</v>
      </c>
      <c r="I19" s="141">
        <f>F19-E19</f>
        <v>0.004097222222222221</v>
      </c>
      <c r="J19" s="117">
        <f t="shared" si="1"/>
        <v>0.011076388888888889</v>
      </c>
      <c r="L19" s="108"/>
      <c r="M19" s="125"/>
      <c r="N19" s="1"/>
    </row>
    <row r="20" spans="1:14" ht="19.5" customHeight="1">
      <c r="A20" s="192">
        <v>6</v>
      </c>
      <c r="B20" s="85">
        <v>11</v>
      </c>
      <c r="C20" s="91" t="s">
        <v>48</v>
      </c>
      <c r="D20" s="83">
        <v>0.004375</v>
      </c>
      <c r="E20" s="83">
        <v>0.008819444444444444</v>
      </c>
      <c r="F20" s="115"/>
      <c r="G20" s="105">
        <f>D20</f>
        <v>0.004375</v>
      </c>
      <c r="H20" s="99">
        <f t="shared" si="0"/>
        <v>0.004444444444444444</v>
      </c>
      <c r="I20" s="115"/>
      <c r="J20" s="119">
        <f t="shared" si="1"/>
        <v>0.008819444444444444</v>
      </c>
      <c r="L20" s="108"/>
      <c r="M20" s="125"/>
      <c r="N20" s="1"/>
    </row>
    <row r="21" spans="1:14" ht="19.5" customHeight="1">
      <c r="A21" s="193"/>
      <c r="C21" s="91" t="s">
        <v>52</v>
      </c>
      <c r="D21" s="87">
        <v>0.012546296296296297</v>
      </c>
      <c r="E21" s="87">
        <v>0.016620370370370372</v>
      </c>
      <c r="F21" s="112"/>
      <c r="G21" s="101">
        <f>D21-D20</f>
        <v>0.008171296296296296</v>
      </c>
      <c r="H21" s="99">
        <f t="shared" si="0"/>
        <v>0.0040740740740740754</v>
      </c>
      <c r="I21" s="112"/>
      <c r="J21" s="116">
        <f t="shared" si="1"/>
        <v>0.012245370370370372</v>
      </c>
      <c r="L21" s="108"/>
      <c r="M21" s="125"/>
      <c r="N21" s="1"/>
    </row>
    <row r="22" spans="1:14" ht="19.5" customHeight="1" thickBot="1">
      <c r="A22" s="194"/>
      <c r="B22" s="88"/>
      <c r="C22" s="89" t="s">
        <v>60</v>
      </c>
      <c r="D22" s="90">
        <v>0.020474537037037038</v>
      </c>
      <c r="E22" s="90">
        <v>0.024305555555555556</v>
      </c>
      <c r="F22" s="97">
        <v>0.028564814814814817</v>
      </c>
      <c r="G22" s="102">
        <f>D22-E21</f>
        <v>0.0038541666666666655</v>
      </c>
      <c r="H22" s="103">
        <f t="shared" si="0"/>
        <v>0.0038310185185185183</v>
      </c>
      <c r="I22" s="141">
        <f>F22-E22</f>
        <v>0.004259259259259261</v>
      </c>
      <c r="J22" s="117">
        <f t="shared" si="1"/>
        <v>0.011944444444444445</v>
      </c>
      <c r="L22" s="108"/>
      <c r="M22" s="125"/>
      <c r="N22" s="1"/>
    </row>
    <row r="23" spans="1:13" ht="19.5" customHeight="1">
      <c r="A23" s="192">
        <v>7</v>
      </c>
      <c r="B23" s="85">
        <v>6</v>
      </c>
      <c r="C23" s="91" t="s">
        <v>22</v>
      </c>
      <c r="D23" s="83">
        <v>0.005706018518518519</v>
      </c>
      <c r="E23" s="83">
        <v>0.010636574074074074</v>
      </c>
      <c r="F23" s="115"/>
      <c r="G23" s="105">
        <f>D23</f>
        <v>0.005706018518518519</v>
      </c>
      <c r="H23" s="99">
        <f t="shared" si="0"/>
        <v>0.004930555555555555</v>
      </c>
      <c r="I23" s="115"/>
      <c r="J23" s="119">
        <f>SUM(G23:I23)</f>
        <v>0.010636574074074074</v>
      </c>
      <c r="L23" s="108"/>
      <c r="M23" s="125"/>
    </row>
    <row r="24" spans="1:14" ht="19.5" customHeight="1">
      <c r="A24" s="193"/>
      <c r="C24" s="91" t="s">
        <v>7</v>
      </c>
      <c r="D24" s="87">
        <v>0.01480324074074074</v>
      </c>
      <c r="E24" s="87">
        <v>0.019305555555555555</v>
      </c>
      <c r="F24" s="112"/>
      <c r="G24" s="101">
        <f>D24-D23</f>
        <v>0.009097222222222222</v>
      </c>
      <c r="H24" s="99">
        <f t="shared" si="0"/>
        <v>0.004502314814814815</v>
      </c>
      <c r="I24" s="112"/>
      <c r="J24" s="116">
        <f>SUM(G24:I24)</f>
        <v>0.013599537037037037</v>
      </c>
      <c r="L24" s="108"/>
      <c r="M24" s="125"/>
      <c r="N24" s="1"/>
    </row>
    <row r="25" spans="1:12" ht="19.5" customHeight="1" thickBot="1">
      <c r="A25" s="194"/>
      <c r="B25" s="88"/>
      <c r="C25" s="89" t="s">
        <v>9</v>
      </c>
      <c r="D25" s="90">
        <v>0.022222222222222223</v>
      </c>
      <c r="E25" s="90">
        <v>0.025902777777777775</v>
      </c>
      <c r="F25" s="97">
        <v>0.029375</v>
      </c>
      <c r="G25" s="104">
        <f>(E25-E24)/2</f>
        <v>0.00329861111111111</v>
      </c>
      <c r="H25" s="103">
        <f t="shared" si="0"/>
        <v>0.0036805555555555515</v>
      </c>
      <c r="I25" s="113">
        <f>F25-E25</f>
        <v>0.0034722222222222238</v>
      </c>
      <c r="J25" s="118">
        <f>SUM(G25:I25)</f>
        <v>0.010451388888888885</v>
      </c>
      <c r="K25" s="2"/>
      <c r="L25" s="108"/>
    </row>
    <row r="26" spans="1:12" ht="19.5" customHeight="1">
      <c r="A26" s="192">
        <v>8</v>
      </c>
      <c r="B26" s="85">
        <v>10</v>
      </c>
      <c r="C26" s="91" t="s">
        <v>14</v>
      </c>
      <c r="D26" s="83">
        <v>0.005775462962962962</v>
      </c>
      <c r="E26" s="83">
        <v>0.010949074074074075</v>
      </c>
      <c r="F26" s="115"/>
      <c r="G26" s="100">
        <f>D26</f>
        <v>0.005775462962962962</v>
      </c>
      <c r="H26" s="106">
        <f t="shared" si="0"/>
        <v>0.005173611111111112</v>
      </c>
      <c r="I26" s="111"/>
      <c r="J26" s="120">
        <f t="shared" si="1"/>
        <v>0.010949074074074075</v>
      </c>
      <c r="K26" s="2"/>
      <c r="L26" s="108"/>
    </row>
    <row r="27" spans="1:12" ht="19.5" customHeight="1">
      <c r="A27" s="193"/>
      <c r="C27" s="91" t="s">
        <v>59</v>
      </c>
      <c r="D27" s="87">
        <v>0.01480324074074074</v>
      </c>
      <c r="E27" s="87">
        <v>0.018958333333333334</v>
      </c>
      <c r="F27" s="112"/>
      <c r="G27" s="101">
        <f>D27-D26</f>
        <v>0.009027777777777777</v>
      </c>
      <c r="H27" s="99">
        <f t="shared" si="0"/>
        <v>0.004155092592592594</v>
      </c>
      <c r="I27" s="112"/>
      <c r="J27" s="116">
        <f t="shared" si="1"/>
        <v>0.01318287037037037</v>
      </c>
      <c r="K27" s="2"/>
      <c r="L27" s="108"/>
    </row>
    <row r="28" spans="1:12" ht="19.5" customHeight="1" thickBot="1">
      <c r="A28" s="194"/>
      <c r="B28" s="88"/>
      <c r="C28" s="89" t="s">
        <v>19</v>
      </c>
      <c r="D28" s="90">
        <v>0.022222222222222223</v>
      </c>
      <c r="E28" s="90">
        <v>0.0265625</v>
      </c>
      <c r="F28" s="97">
        <v>0.030671296296296294</v>
      </c>
      <c r="G28" s="102">
        <f>D28-E27</f>
        <v>0.003263888888888889</v>
      </c>
      <c r="H28" s="103">
        <f t="shared" si="0"/>
        <v>0.004340277777777776</v>
      </c>
      <c r="I28" s="114">
        <f>F28-E28</f>
        <v>0.004108796296296294</v>
      </c>
      <c r="J28" s="117">
        <f t="shared" si="1"/>
        <v>0.01171296296296296</v>
      </c>
      <c r="K28" s="2"/>
      <c r="L28" s="108"/>
    </row>
    <row r="29" spans="1:14" ht="19.5" customHeight="1">
      <c r="A29" s="192">
        <v>9</v>
      </c>
      <c r="B29" s="92">
        <v>5</v>
      </c>
      <c r="C29" s="140" t="s">
        <v>50</v>
      </c>
      <c r="D29" s="93">
        <v>0.005902777777777778</v>
      </c>
      <c r="E29" s="93">
        <v>0.011157407407407408</v>
      </c>
      <c r="F29" s="115"/>
      <c r="G29" s="100">
        <f>D29</f>
        <v>0.005902777777777778</v>
      </c>
      <c r="H29" s="99">
        <f t="shared" si="0"/>
        <v>0.00525462962962963</v>
      </c>
      <c r="I29" s="111"/>
      <c r="J29" s="119">
        <f t="shared" si="1"/>
        <v>0.011157407407407408</v>
      </c>
      <c r="L29" s="108"/>
      <c r="M29" s="125"/>
      <c r="N29" s="1"/>
    </row>
    <row r="30" spans="1:13" ht="19.5" customHeight="1">
      <c r="A30" s="193"/>
      <c r="C30" s="82" t="s">
        <v>5</v>
      </c>
      <c r="D30" s="87">
        <v>0.015011574074074075</v>
      </c>
      <c r="E30" s="87">
        <v>0.01909722222222222</v>
      </c>
      <c r="F30" s="112"/>
      <c r="G30" s="101">
        <f>D30-D29</f>
        <v>0.009108796296296297</v>
      </c>
      <c r="H30" s="99">
        <f t="shared" si="0"/>
        <v>0.0040856481481481455</v>
      </c>
      <c r="I30" s="112"/>
      <c r="J30" s="116">
        <f t="shared" si="1"/>
        <v>0.013194444444444443</v>
      </c>
      <c r="L30" s="108"/>
      <c r="M30" s="125"/>
    </row>
    <row r="31" spans="1:14" ht="19.5" customHeight="1" thickBot="1">
      <c r="A31" s="194"/>
      <c r="B31" s="94"/>
      <c r="C31" s="89" t="s">
        <v>10</v>
      </c>
      <c r="D31" s="84">
        <v>0.02291666666666667</v>
      </c>
      <c r="E31" s="84">
        <v>0.02697916666666667</v>
      </c>
      <c r="F31" s="98">
        <v>0.030972222222222224</v>
      </c>
      <c r="G31" s="102">
        <f>(E31-E30)/2</f>
        <v>0.003940972222222224</v>
      </c>
      <c r="H31" s="103">
        <f t="shared" si="0"/>
        <v>0.0040625</v>
      </c>
      <c r="I31" s="114">
        <f>F31-E31</f>
        <v>0.003993055555555555</v>
      </c>
      <c r="J31" s="118">
        <f t="shared" si="1"/>
        <v>0.01199652777777778</v>
      </c>
      <c r="L31" s="108"/>
      <c r="M31" s="125"/>
      <c r="N31" s="1"/>
    </row>
    <row r="32" spans="1:13" ht="19.5" customHeight="1">
      <c r="A32" s="192">
        <v>10</v>
      </c>
      <c r="B32" s="85">
        <v>7</v>
      </c>
      <c r="C32" s="91" t="s">
        <v>18</v>
      </c>
      <c r="D32" s="83">
        <v>0.006539351851851852</v>
      </c>
      <c r="E32" s="83">
        <v>0.012546296296296297</v>
      </c>
      <c r="F32" s="115"/>
      <c r="G32" s="100">
        <f>D32</f>
        <v>0.006539351851851852</v>
      </c>
      <c r="H32" s="99">
        <f t="shared" si="0"/>
        <v>0.006006944444444445</v>
      </c>
      <c r="I32" s="111"/>
      <c r="J32" s="120">
        <f t="shared" si="1"/>
        <v>0.012546296296296297</v>
      </c>
      <c r="L32" s="108"/>
      <c r="M32" s="125"/>
    </row>
    <row r="33" spans="1:14" ht="19.5" customHeight="1">
      <c r="A33" s="193"/>
      <c r="C33" s="91" t="s">
        <v>53</v>
      </c>
      <c r="D33" s="87">
        <v>0.01615740740740741</v>
      </c>
      <c r="E33" s="87">
        <v>0.02</v>
      </c>
      <c r="F33" s="112"/>
      <c r="G33" s="101">
        <f>D33-D32</f>
        <v>0.009618055555555557</v>
      </c>
      <c r="H33" s="99">
        <f t="shared" si="0"/>
        <v>0.003842592592592592</v>
      </c>
      <c r="I33" s="112"/>
      <c r="J33" s="116">
        <f t="shared" si="1"/>
        <v>0.013460648148148149</v>
      </c>
      <c r="L33" s="108"/>
      <c r="M33" s="125"/>
      <c r="N33" s="1"/>
    </row>
    <row r="34" spans="1:13" ht="19.5" customHeight="1" thickBot="1">
      <c r="A34" s="194"/>
      <c r="B34" s="88"/>
      <c r="C34" s="89" t="s">
        <v>55</v>
      </c>
      <c r="D34" s="90">
        <v>0.02361111111111111</v>
      </c>
      <c r="E34" s="90">
        <v>0.02783564814814815</v>
      </c>
      <c r="F34" s="97">
        <v>0.03173611111111111</v>
      </c>
      <c r="G34" s="102">
        <f>D34-E33</f>
        <v>0.00361111111111111</v>
      </c>
      <c r="H34" s="103">
        <f t="shared" si="0"/>
        <v>0.0042245370370370405</v>
      </c>
      <c r="I34" s="114">
        <f>F34-E34</f>
        <v>0.0039004629629629597</v>
      </c>
      <c r="J34" s="117">
        <f t="shared" si="1"/>
        <v>0.01173611111111111</v>
      </c>
      <c r="L34" s="108"/>
      <c r="M34" s="125"/>
    </row>
    <row r="35" spans="1:14" ht="19.5" customHeight="1">
      <c r="A35" s="192">
        <v>11</v>
      </c>
      <c r="B35" s="92">
        <v>9</v>
      </c>
      <c r="C35" s="91" t="s">
        <v>58</v>
      </c>
      <c r="D35" s="93">
        <v>0.005775462962962962</v>
      </c>
      <c r="E35" s="93">
        <v>0.010902777777777777</v>
      </c>
      <c r="F35" s="115"/>
      <c r="G35" s="105">
        <f>D35</f>
        <v>0.005775462962962962</v>
      </c>
      <c r="H35" s="99">
        <f t="shared" si="0"/>
        <v>0.005127314814814815</v>
      </c>
      <c r="I35" s="115"/>
      <c r="J35" s="119">
        <f t="shared" si="1"/>
        <v>0.010902777777777777</v>
      </c>
      <c r="L35" s="108"/>
      <c r="M35" s="125"/>
      <c r="N35" s="1"/>
    </row>
    <row r="36" spans="1:13" ht="19.5" customHeight="1">
      <c r="A36" s="193"/>
      <c r="C36" s="91" t="s">
        <v>57</v>
      </c>
      <c r="D36" s="87">
        <v>0.014930555555555556</v>
      </c>
      <c r="E36" s="87">
        <v>0.019444444444444445</v>
      </c>
      <c r="F36" s="112"/>
      <c r="G36" s="101">
        <f>D36-D35</f>
        <v>0.009155092592592593</v>
      </c>
      <c r="H36" s="99">
        <f t="shared" si="0"/>
        <v>0.0045138888888888885</v>
      </c>
      <c r="I36" s="112"/>
      <c r="J36" s="116">
        <f t="shared" si="1"/>
        <v>0.013668981481481482</v>
      </c>
      <c r="L36" s="108"/>
      <c r="M36" s="125"/>
    </row>
    <row r="37" spans="1:14" ht="19.5" customHeight="1" thickBot="1">
      <c r="A37" s="194"/>
      <c r="B37" s="88"/>
      <c r="C37" s="89" t="s">
        <v>34</v>
      </c>
      <c r="D37" s="90">
        <v>0.02291666666666667</v>
      </c>
      <c r="E37" s="90">
        <v>0.02774305555555556</v>
      </c>
      <c r="F37" s="97">
        <v>0.03215277777777777</v>
      </c>
      <c r="G37" s="102">
        <f>D37-E36</f>
        <v>0.0034722222222222238</v>
      </c>
      <c r="H37" s="103">
        <f t="shared" si="0"/>
        <v>0.0048263888888888905</v>
      </c>
      <c r="I37" s="114">
        <f>F37-E37</f>
        <v>0.004409722222222214</v>
      </c>
      <c r="J37" s="117">
        <f t="shared" si="1"/>
        <v>0.012708333333333328</v>
      </c>
      <c r="L37" s="108"/>
      <c r="M37" s="125"/>
      <c r="N37" s="1"/>
    </row>
    <row r="38" spans="12:13" ht="19.5" customHeight="1">
      <c r="L38" s="109"/>
      <c r="M38" s="125"/>
    </row>
    <row r="39" spans="12:13" ht="19.5" customHeight="1">
      <c r="L39" s="109"/>
      <c r="M39" s="125"/>
    </row>
    <row r="40" ht="19.5" customHeight="1">
      <c r="L40" s="107"/>
    </row>
    <row r="41" spans="2:12" ht="19.5" customHeight="1">
      <c r="B41" s="29"/>
      <c r="C41" s="28"/>
      <c r="D41" s="77"/>
      <c r="E41" s="77"/>
      <c r="F41" s="77"/>
      <c r="G41" s="195"/>
      <c r="L41" s="107"/>
    </row>
    <row r="42" spans="2:7" ht="19.5" customHeight="1">
      <c r="B42" s="29"/>
      <c r="C42" s="28"/>
      <c r="D42" s="77"/>
      <c r="E42" s="77"/>
      <c r="F42" s="77"/>
      <c r="G42" s="195"/>
    </row>
    <row r="43" spans="2:7" ht="19.5" customHeight="1">
      <c r="B43" s="29"/>
      <c r="C43" s="28"/>
      <c r="D43" s="79"/>
      <c r="E43" s="77"/>
      <c r="F43" s="77"/>
      <c r="G43" s="195"/>
    </row>
    <row r="44" spans="2:7" ht="19.5" customHeight="1">
      <c r="B44" s="29"/>
      <c r="C44" s="28"/>
      <c r="D44" s="80"/>
      <c r="E44" s="77"/>
      <c r="F44" s="77"/>
      <c r="G44" s="195"/>
    </row>
    <row r="45" spans="2:7" ht="19.5" customHeight="1">
      <c r="B45" s="29"/>
      <c r="C45" s="28"/>
      <c r="D45" s="80"/>
      <c r="E45" s="77"/>
      <c r="F45" s="77"/>
      <c r="G45" s="195"/>
    </row>
    <row r="46" spans="2:7" ht="19.5" customHeight="1">
      <c r="B46" s="29"/>
      <c r="C46" s="28"/>
      <c r="D46" s="79"/>
      <c r="E46" s="77"/>
      <c r="F46" s="77"/>
      <c r="G46" s="195"/>
    </row>
    <row r="47" spans="2:7" ht="19.5" customHeight="1">
      <c r="B47" s="29"/>
      <c r="C47" s="28"/>
      <c r="D47" s="80"/>
      <c r="E47" s="77"/>
      <c r="F47" s="77"/>
      <c r="G47" s="195"/>
    </row>
    <row r="48" spans="2:7" ht="19.5" customHeight="1">
      <c r="B48" s="29"/>
      <c r="C48" s="28"/>
      <c r="D48" s="80"/>
      <c r="E48" s="77"/>
      <c r="F48" s="77"/>
      <c r="G48" s="195"/>
    </row>
    <row r="49" spans="2:7" ht="19.5" customHeight="1">
      <c r="B49" s="29"/>
      <c r="C49" s="28"/>
      <c r="D49" s="79"/>
      <c r="E49" s="77"/>
      <c r="F49" s="77"/>
      <c r="G49" s="195"/>
    </row>
    <row r="50" spans="2:7" ht="19.5" customHeight="1">
      <c r="B50" s="29"/>
      <c r="C50" s="28"/>
      <c r="D50" s="80"/>
      <c r="E50" s="77"/>
      <c r="F50" s="77"/>
      <c r="G50" s="195"/>
    </row>
    <row r="51" spans="2:7" ht="19.5" customHeight="1">
      <c r="B51" s="29"/>
      <c r="C51" s="28"/>
      <c r="D51" s="80"/>
      <c r="E51" s="77"/>
      <c r="F51" s="77"/>
      <c r="G51" s="195"/>
    </row>
    <row r="52" spans="2:7" ht="19.5" customHeight="1">
      <c r="B52" s="29"/>
      <c r="C52" s="28"/>
      <c r="D52" s="79"/>
      <c r="E52" s="77"/>
      <c r="F52" s="77"/>
      <c r="G52" s="195"/>
    </row>
    <row r="53" spans="2:7" ht="19.5" customHeight="1">
      <c r="B53" s="29"/>
      <c r="C53" s="28"/>
      <c r="D53" s="80"/>
      <c r="E53" s="77"/>
      <c r="F53" s="77"/>
      <c r="G53" s="195"/>
    </row>
    <row r="54" spans="2:7" ht="19.5" customHeight="1">
      <c r="B54" s="29"/>
      <c r="C54" s="28"/>
      <c r="D54" s="80"/>
      <c r="E54" s="77"/>
      <c r="F54" s="77"/>
      <c r="G54" s="195"/>
    </row>
    <row r="55" spans="2:7" ht="19.5" customHeight="1">
      <c r="B55" s="29"/>
      <c r="C55" s="28"/>
      <c r="D55" s="79"/>
      <c r="E55" s="77"/>
      <c r="F55" s="77"/>
      <c r="G55" s="195"/>
    </row>
  </sheetData>
  <mergeCells count="23">
    <mergeCell ref="D3:E3"/>
    <mergeCell ref="D4:E4"/>
    <mergeCell ref="A3:A4"/>
    <mergeCell ref="A17:A19"/>
    <mergeCell ref="A5:A7"/>
    <mergeCell ref="A35:A37"/>
    <mergeCell ref="A23:A25"/>
    <mergeCell ref="G53:G55"/>
    <mergeCell ref="G41:G43"/>
    <mergeCell ref="G44:G46"/>
    <mergeCell ref="G47:G49"/>
    <mergeCell ref="G50:G52"/>
    <mergeCell ref="A26:A28"/>
    <mergeCell ref="A29:A31"/>
    <mergeCell ref="A14:A16"/>
    <mergeCell ref="A32:A34"/>
    <mergeCell ref="A1:J2"/>
    <mergeCell ref="A8:A10"/>
    <mergeCell ref="A11:A13"/>
    <mergeCell ref="G3:J3"/>
    <mergeCell ref="A20:A22"/>
    <mergeCell ref="B3:B4"/>
    <mergeCell ref="C3:C4"/>
  </mergeCells>
  <printOptions horizontalCentered="1"/>
  <pageMargins left="0.1968503937007874" right="0.1968503937007874" top="0.1968503937007874" bottom="0.1968503937007874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Pavel Müller</cp:lastModifiedBy>
  <cp:lastPrinted>2004-02-28T18:28:10Z</cp:lastPrinted>
  <dcterms:created xsi:type="dcterms:W3CDTF">2003-02-26T19:30:41Z</dcterms:created>
  <dcterms:modified xsi:type="dcterms:W3CDTF">2004-02-29T21:31:07Z</dcterms:modified>
  <cp:category/>
  <cp:version/>
  <cp:contentType/>
  <cp:contentStatus/>
</cp:coreProperties>
</file>